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8" yWindow="72" windowWidth="19320" windowHeight="8196" activeTab="2"/>
  </bookViews>
  <sheets>
    <sheet name="номинал" sheetId="1" r:id="rId1"/>
    <sheet name="структура" sheetId="3256" r:id="rId2"/>
    <sheet name="темпы" sheetId="16560" r:id="rId3"/>
  </sheets>
  <calcPr calcId="124519"/>
</workbook>
</file>

<file path=xl/calcChain.xml><?xml version="1.0" encoding="utf-8"?>
<calcChain xmlns="http://schemas.openxmlformats.org/spreadsheetml/2006/main">
  <c r="I34" i="16560"/>
  <c r="I5"/>
  <c r="I6"/>
  <c r="I7"/>
  <c r="I8"/>
  <c r="I9"/>
  <c r="I10"/>
  <c r="I11"/>
  <c r="I12"/>
  <c r="I13"/>
  <c r="I14"/>
  <c r="I15"/>
  <c r="I16"/>
  <c r="I17"/>
  <c r="I18"/>
  <c r="I19"/>
  <c r="I21"/>
  <c r="I22"/>
  <c r="I23"/>
  <c r="I24"/>
  <c r="I25"/>
  <c r="I26"/>
  <c r="I27"/>
  <c r="I28"/>
  <c r="I29"/>
  <c r="I30"/>
  <c r="I31"/>
  <c r="I33"/>
  <c r="I35"/>
  <c r="I36"/>
  <c r="I37"/>
  <c r="I38"/>
  <c r="I39"/>
  <c r="I40"/>
  <c r="I41"/>
  <c r="J5" i="3256"/>
  <c r="J6"/>
  <c r="J7"/>
  <c r="J8"/>
  <c r="J9"/>
  <c r="J10"/>
  <c r="J11"/>
  <c r="J12"/>
  <c r="J13"/>
  <c r="J14"/>
  <c r="J15"/>
  <c r="J16"/>
  <c r="J17"/>
  <c r="J18"/>
  <c r="J19"/>
  <c r="J21"/>
  <c r="J22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H5" i="16560"/>
  <c r="H6"/>
  <c r="H7"/>
  <c r="H8"/>
  <c r="H9"/>
  <c r="H10"/>
  <c r="H11"/>
  <c r="H12"/>
  <c r="H13"/>
  <c r="H14"/>
  <c r="H15"/>
  <c r="H16"/>
  <c r="H17"/>
  <c r="H18"/>
  <c r="H19"/>
  <c r="H21"/>
  <c r="H22"/>
  <c r="H23"/>
  <c r="H24"/>
  <c r="H25"/>
  <c r="H26"/>
  <c r="H27"/>
  <c r="H28"/>
  <c r="H29"/>
  <c r="H30"/>
  <c r="H31"/>
  <c r="H33"/>
  <c r="H35"/>
  <c r="H36"/>
  <c r="H37"/>
  <c r="H38"/>
  <c r="H39"/>
  <c r="H40"/>
  <c r="H41"/>
  <c r="I5" i="3256"/>
  <c r="I6"/>
  <c r="I7"/>
  <c r="I8"/>
  <c r="I9"/>
  <c r="I10"/>
  <c r="I11"/>
  <c r="I12"/>
  <c r="I13"/>
  <c r="I14"/>
  <c r="I15"/>
  <c r="I16"/>
  <c r="I17"/>
  <c r="I18"/>
  <c r="I19"/>
  <c r="I21"/>
  <c r="I22"/>
  <c r="I23"/>
  <c r="I24"/>
  <c r="I25"/>
  <c r="I26"/>
  <c r="I27"/>
  <c r="I28"/>
  <c r="I29"/>
  <c r="I30"/>
  <c r="I31"/>
  <c r="I33"/>
  <c r="I34"/>
  <c r="I35"/>
  <c r="I36"/>
  <c r="I37"/>
  <c r="I38"/>
  <c r="I39"/>
  <c r="I40"/>
  <c r="I41"/>
  <c r="G5" i="16560"/>
  <c r="G6"/>
  <c r="G7"/>
  <c r="G8"/>
  <c r="G9"/>
  <c r="G10"/>
  <c r="G11"/>
  <c r="G12"/>
  <c r="G13"/>
  <c r="G14"/>
  <c r="G15"/>
  <c r="G16"/>
  <c r="G17"/>
  <c r="G18"/>
  <c r="G19"/>
  <c r="G21"/>
  <c r="G22"/>
  <c r="G23"/>
  <c r="G24"/>
  <c r="G25"/>
  <c r="G26"/>
  <c r="G27"/>
  <c r="G28"/>
  <c r="G29"/>
  <c r="G30"/>
  <c r="G31"/>
  <c r="G33"/>
  <c r="G35"/>
  <c r="G36"/>
  <c r="G37"/>
  <c r="G38"/>
  <c r="G39"/>
  <c r="G40"/>
  <c r="G41"/>
  <c r="H5" i="3256"/>
  <c r="H6"/>
  <c r="H7"/>
  <c r="H8"/>
  <c r="H9"/>
  <c r="H10"/>
  <c r="H11"/>
  <c r="H12"/>
  <c r="H13"/>
  <c r="H14"/>
  <c r="H15"/>
  <c r="H16"/>
  <c r="H17"/>
  <c r="H18"/>
  <c r="H19"/>
  <c r="H21"/>
  <c r="H22"/>
  <c r="H23"/>
  <c r="H24"/>
  <c r="H25"/>
  <c r="H26"/>
  <c r="H27"/>
  <c r="H28"/>
  <c r="H29"/>
  <c r="H30"/>
  <c r="H31"/>
  <c r="H33"/>
  <c r="H34"/>
  <c r="H35"/>
  <c r="H36"/>
  <c r="H37"/>
  <c r="H38"/>
  <c r="H39"/>
  <c r="H40"/>
  <c r="H41"/>
  <c r="G21"/>
  <c r="G22"/>
  <c r="G23"/>
  <c r="G24"/>
  <c r="G25"/>
  <c r="G26"/>
  <c r="G27"/>
  <c r="G28"/>
  <c r="G29"/>
  <c r="G30"/>
  <c r="G31"/>
  <c r="G33"/>
  <c r="G34"/>
  <c r="G35"/>
  <c r="G36"/>
  <c r="G37"/>
  <c r="G38"/>
  <c r="G39"/>
  <c r="G40"/>
  <c r="G41"/>
  <c r="G5"/>
  <c r="G6"/>
  <c r="G7"/>
  <c r="G8"/>
  <c r="G9"/>
  <c r="G10"/>
  <c r="G11"/>
  <c r="G12"/>
  <c r="G13"/>
  <c r="G14"/>
  <c r="G15"/>
  <c r="G16"/>
  <c r="G17"/>
  <c r="G18"/>
  <c r="G19"/>
  <c r="F41"/>
  <c r="F40"/>
  <c r="F39"/>
  <c r="F38"/>
  <c r="F37"/>
  <c r="F36"/>
  <c r="F35"/>
  <c r="F34"/>
  <c r="F33"/>
  <c r="F31"/>
  <c r="F30"/>
  <c r="F29"/>
  <c r="F28"/>
  <c r="F27"/>
  <c r="F26"/>
  <c r="F25"/>
  <c r="F24"/>
  <c r="F23"/>
  <c r="F22"/>
  <c r="F21"/>
  <c r="F19"/>
  <c r="F18"/>
  <c r="F17"/>
  <c r="F16"/>
  <c r="F15"/>
  <c r="F14"/>
  <c r="F13"/>
  <c r="F12"/>
  <c r="F11"/>
  <c r="F10"/>
  <c r="F9"/>
  <c r="F8"/>
  <c r="F7"/>
  <c r="F6"/>
  <c r="F5"/>
  <c r="F5" i="16560"/>
  <c r="F6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3"/>
  <c r="F35"/>
  <c r="F36"/>
  <c r="F37"/>
  <c r="F38"/>
  <c r="F39"/>
  <c r="F40"/>
  <c r="F41"/>
  <c r="E41"/>
  <c r="D41"/>
  <c r="C41"/>
  <c r="B41"/>
  <c r="E40"/>
  <c r="D40"/>
  <c r="C40"/>
  <c r="B40"/>
  <c r="E39"/>
  <c r="B39"/>
  <c r="E38"/>
  <c r="D38"/>
  <c r="C38"/>
  <c r="B38"/>
  <c r="E37"/>
  <c r="D37"/>
  <c r="C37"/>
  <c r="B37"/>
  <c r="E36"/>
  <c r="D36"/>
  <c r="C36"/>
  <c r="B36"/>
  <c r="E35"/>
  <c r="D35"/>
  <c r="E34"/>
  <c r="D34"/>
  <c r="C34"/>
  <c r="B34"/>
  <c r="E33"/>
  <c r="D33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1" i="3256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 l="1"/>
  <c r="D5"/>
  <c r="C5"/>
  <c r="B5"/>
</calcChain>
</file>

<file path=xl/sharedStrings.xml><?xml version="1.0" encoding="utf-8"?>
<sst xmlns="http://schemas.openxmlformats.org/spreadsheetml/2006/main" count="162" uniqueCount="58">
  <si>
    <t>Д О Х О Д Ы</t>
  </si>
  <si>
    <t xml:space="preserve">2013 год </t>
  </si>
  <si>
    <t xml:space="preserve">2014 год </t>
  </si>
  <si>
    <t xml:space="preserve">2015 год </t>
  </si>
  <si>
    <t>I. Оплата труда наемных работников</t>
  </si>
  <si>
    <t>II. Доходы от предпринимательской  и другой производственной деятельности</t>
  </si>
  <si>
    <t>III. Социальные выплаты</t>
  </si>
  <si>
    <t>1. Пенсии и доплаты к пенсиям</t>
  </si>
  <si>
    <t xml:space="preserve">2. Пособия и социальная помощь </t>
  </si>
  <si>
    <t xml:space="preserve">3. Стипендии </t>
  </si>
  <si>
    <t>4. Страховые возмещения</t>
  </si>
  <si>
    <t>IV. Доходы от собственности</t>
  </si>
  <si>
    <t xml:space="preserve">1. Дивиденды </t>
  </si>
  <si>
    <t xml:space="preserve">2. Проценты, начисленные  по денежным средствам на банковских счетах физических лиц в кредитных организациях </t>
  </si>
  <si>
    <t xml:space="preserve">3. Выплата дохода по государственным и другим ценным бумагам  </t>
  </si>
  <si>
    <t>4. Инвестиционный доход (доход от собственности держателей полисов)</t>
  </si>
  <si>
    <t>V. Прочие денежные поступления</t>
  </si>
  <si>
    <t>VI. Всего денежных доходов (I + II + III + IV + V)</t>
  </si>
  <si>
    <t>Р А С Х О Д Ы</t>
  </si>
  <si>
    <t>I. Потребительские расходы</t>
  </si>
  <si>
    <t>3. Платежи за товары (работы, услуги) произведенные за рубежом  за наличные деньги и с использованием пластиковых карт</t>
  </si>
  <si>
    <t xml:space="preserve">II.  Обязательные платежи и разнообразные взносы </t>
  </si>
  <si>
    <t>III. Прочие расходы</t>
  </si>
  <si>
    <t>IV. Всего денежных расходов  (I + II + III)</t>
  </si>
  <si>
    <t>С Б Е Р Е Ж Е Н И Я</t>
  </si>
  <si>
    <t>I. Прирост (уменьшение) сбережений во вкладах банков резидентов и нерезидентов</t>
  </si>
  <si>
    <t>II.  Приобретение государственных и  других ценных бумаг</t>
  </si>
  <si>
    <t>V. Расходы на покупку недвижимости</t>
  </si>
  <si>
    <t>VI. Покупка населением и крестьянскими (фермерскими) хозяйствами скота и птицы</t>
  </si>
  <si>
    <t>VII. Прирост (уменьшение) задолженности по кредитам</t>
  </si>
  <si>
    <t>VIII. Прочие сбережения</t>
  </si>
  <si>
    <t>IX.  Всего прирост сбережений населения  (I + II + III + IV + V + VI -VII +VIII)</t>
  </si>
  <si>
    <t xml:space="preserve">2016 год </t>
  </si>
  <si>
    <t xml:space="preserve">2017 год </t>
  </si>
  <si>
    <t>Темпы денежных доходов и расходов населения</t>
  </si>
  <si>
    <t>1. Покупка товаров</t>
  </si>
  <si>
    <t>2. Оплата услуг</t>
  </si>
  <si>
    <t>(Методология от 02.07.2014 №465 с изменениями от 20.11.2018г. №680)</t>
  </si>
  <si>
    <t>в процентах к  общему итогу</t>
  </si>
  <si>
    <t>в процентах к предыдущему году</t>
  </si>
  <si>
    <t>тыс.рублей</t>
  </si>
  <si>
    <t>ДЕНЕЖНЫЕ ДОХОДЫ И РАСХОДЫ НАСЕЛЕНИЯ РЕСПУБЛИКИ САХА (ЯКУТИЯ) по итогам за год</t>
  </si>
  <si>
    <t xml:space="preserve"> (в соответствии с Методологическими положениями по расчету показателей денежных доходов и расходов населения, утвержденными приказом Росстата от 02.07.2014 № 465 с изменениями от 20.11.2018 №680)</t>
  </si>
  <si>
    <t>Структура денежных доходов и расходов населения Республики Саха (Якутия)</t>
  </si>
  <si>
    <t>в т.ч. поступления,  не распределенные по статьям формирования денежных доходов населения</t>
  </si>
  <si>
    <t>III. Прирост (уменьшение) средств на счетах  индивидуальных предпринимателей</t>
  </si>
  <si>
    <t>1.Налоги и сборы</t>
  </si>
  <si>
    <t>2.Платежи по страхованию</t>
  </si>
  <si>
    <t>3.Взносы в общественные и кооперативные организации</t>
  </si>
  <si>
    <t>4.Проценты, уплаченные населением за кредиты (включая  валютные), предоставленные кредитными организациями</t>
  </si>
  <si>
    <t xml:space="preserve">2018 год </t>
  </si>
  <si>
    <r>
      <t>IV. Прирост (уменьшение) наличных денег у населения в рублях и инвалюте</t>
    </r>
    <r>
      <rPr>
        <b/>
        <vertAlign val="superscript"/>
        <sz val="11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</si>
  <si>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Включая частичное расходование в других регионах Российской Федерации денежных доходов, полученных на территории республики.</t>
    </r>
  </si>
  <si>
    <t>2019 год</t>
  </si>
  <si>
    <t>2020 год</t>
  </si>
  <si>
    <r>
      <t xml:space="preserve"> -</t>
    </r>
    <r>
      <rPr>
        <vertAlign val="superscript"/>
        <sz val="11"/>
        <rFont val="Times New Roman"/>
        <family val="1"/>
        <charset val="204"/>
      </rPr>
      <t>2)</t>
    </r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</si>
  <si>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В одном или в обоих сопоставляемых периодах был получен отрицательный результат.</t>
    </r>
  </si>
  <si>
    <t>2021 год</t>
  </si>
</sst>
</file>

<file path=xl/styles.xml><?xml version="1.0" encoding="utf-8"?>
<styleSheet xmlns="http://schemas.openxmlformats.org/spreadsheetml/2006/main">
  <numFmts count="3">
    <numFmt numFmtId="164" formatCode="0_)"/>
    <numFmt numFmtId="165" formatCode="#,##0.0"/>
    <numFmt numFmtId="166" formatCode="0.0_)"/>
  </numFmts>
  <fonts count="16">
    <font>
      <sz val="10"/>
      <name val="Arial Cyr"/>
      <charset val="204"/>
    </font>
    <font>
      <sz val="10"/>
      <name val="Courie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6" fontId="2" fillId="0" borderId="0" xfId="0" applyNumberFormat="1" applyFont="1"/>
    <xf numFmtId="166" fontId="2" fillId="0" borderId="0" xfId="0" applyNumberFormat="1" applyFont="1" applyBorder="1"/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justify" wrapText="1"/>
    </xf>
    <xf numFmtId="3" fontId="4" fillId="0" borderId="0" xfId="0" applyNumberFormat="1" applyFont="1" applyFill="1"/>
    <xf numFmtId="166" fontId="7" fillId="0" borderId="0" xfId="0" applyNumberFormat="1" applyFont="1"/>
    <xf numFmtId="165" fontId="5" fillId="0" borderId="1" xfId="0" applyNumberFormat="1" applyFont="1" applyFill="1" applyBorder="1"/>
    <xf numFmtId="165" fontId="4" fillId="0" borderId="1" xfId="0" applyNumberFormat="1" applyFont="1" applyFill="1" applyBorder="1"/>
    <xf numFmtId="3" fontId="4" fillId="0" borderId="1" xfId="0" applyNumberFormat="1" applyFont="1" applyFill="1" applyBorder="1"/>
    <xf numFmtId="3" fontId="5" fillId="0" borderId="0" xfId="0" applyNumberFormat="1" applyFont="1" applyFill="1" applyAlignment="1">
      <alignment horizontal="center"/>
    </xf>
    <xf numFmtId="0" fontId="3" fillId="0" borderId="0" xfId="0" applyFont="1"/>
    <xf numFmtId="3" fontId="5" fillId="0" borderId="1" xfId="0" applyNumberFormat="1" applyFont="1" applyFill="1" applyBorder="1"/>
    <xf numFmtId="4" fontId="2" fillId="0" borderId="0" xfId="0" applyNumberFormat="1" applyFont="1"/>
    <xf numFmtId="3" fontId="2" fillId="0" borderId="0" xfId="0" applyNumberFormat="1" applyFont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/>
    <xf numFmtId="165" fontId="4" fillId="0" borderId="0" xfId="0" applyNumberFormat="1" applyFont="1" applyFill="1"/>
    <xf numFmtId="165" fontId="2" fillId="0" borderId="0" xfId="0" applyNumberFormat="1" applyFont="1"/>
    <xf numFmtId="165" fontId="4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3" fillId="0" borderId="4" xfId="0" applyFont="1" applyBorder="1" applyAlignment="1">
      <alignment horizontal="left"/>
    </xf>
    <xf numFmtId="166" fontId="6" fillId="0" borderId="0" xfId="1" quotePrefix="1" applyNumberFormat="1" applyFont="1" applyAlignment="1" applyProtection="1">
      <alignment horizontal="center" wrapText="1"/>
      <protection locked="0"/>
    </xf>
    <xf numFmtId="166" fontId="10" fillId="0" borderId="0" xfId="1" quotePrefix="1" applyNumberFormat="1" applyFont="1" applyBorder="1" applyAlignment="1" applyProtection="1">
      <alignment horizontal="center" wrapText="1"/>
      <protection locked="0"/>
    </xf>
    <xf numFmtId="166" fontId="10" fillId="0" borderId="3" xfId="1" quotePrefix="1" applyNumberFormat="1" applyFont="1" applyBorder="1" applyAlignment="1" applyProtection="1">
      <alignment horizontal="right" wrapText="1"/>
      <protection locked="0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3" xfId="0" applyFont="1" applyBorder="1" applyAlignment="1">
      <alignment horizontal="right" wrapText="1"/>
    </xf>
    <xf numFmtId="0" fontId="13" fillId="0" borderId="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workbookViewId="0">
      <selection activeCell="J5" sqref="J5:J18"/>
    </sheetView>
  </sheetViews>
  <sheetFormatPr defaultColWidth="9.109375" defaultRowHeight="13.2"/>
  <cols>
    <col min="1" max="1" width="40.33203125" style="2" customWidth="1"/>
    <col min="2" max="2" width="11.33203125" style="1" customWidth="1"/>
    <col min="3" max="3" width="11.33203125" style="21" customWidth="1"/>
    <col min="4" max="5" width="11.33203125" style="1" customWidth="1"/>
    <col min="6" max="10" width="11.33203125" style="21" customWidth="1"/>
    <col min="11" max="16384" width="9.109375" style="1"/>
  </cols>
  <sheetData>
    <row r="1" spans="1:10" ht="18" customHeight="1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30.6" customHeight="1">
      <c r="A2" s="29" t="s">
        <v>42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3.4" customHeight="1">
      <c r="A3" s="5"/>
      <c r="B3" s="17"/>
      <c r="C3" s="17"/>
      <c r="D3" s="17"/>
      <c r="E3" s="17"/>
      <c r="H3" s="24"/>
      <c r="J3" s="24" t="s">
        <v>40</v>
      </c>
    </row>
    <row r="4" spans="1:10" s="18" customFormat="1" ht="15" customHeight="1">
      <c r="A4" s="22" t="s">
        <v>0</v>
      </c>
      <c r="B4" s="23" t="s">
        <v>1</v>
      </c>
      <c r="C4" s="23" t="s">
        <v>2</v>
      </c>
      <c r="D4" s="23" t="s">
        <v>3</v>
      </c>
      <c r="E4" s="23" t="s">
        <v>32</v>
      </c>
      <c r="F4" s="23" t="s">
        <v>33</v>
      </c>
      <c r="G4" s="23" t="s">
        <v>50</v>
      </c>
      <c r="H4" s="23" t="s">
        <v>53</v>
      </c>
      <c r="I4" s="23" t="s">
        <v>54</v>
      </c>
      <c r="J4" s="23" t="s">
        <v>57</v>
      </c>
    </row>
    <row r="5" spans="1:10" ht="13.8">
      <c r="A5" s="7" t="s">
        <v>4</v>
      </c>
      <c r="B5" s="19">
        <v>241313579</v>
      </c>
      <c r="C5" s="19">
        <v>262945652</v>
      </c>
      <c r="D5" s="19">
        <v>291648004</v>
      </c>
      <c r="E5" s="19">
        <v>309616081</v>
      </c>
      <c r="F5" s="19">
        <v>323097450</v>
      </c>
      <c r="G5" s="19">
        <v>349661894</v>
      </c>
      <c r="H5" s="19">
        <v>376790413</v>
      </c>
      <c r="I5" s="19">
        <v>374140974</v>
      </c>
      <c r="J5" s="19">
        <v>411946027</v>
      </c>
    </row>
    <row r="6" spans="1:10" s="20" customFormat="1" ht="29.4" customHeight="1">
      <c r="A6" s="8" t="s">
        <v>5</v>
      </c>
      <c r="B6" s="19">
        <v>26083316</v>
      </c>
      <c r="C6" s="19">
        <v>29992517</v>
      </c>
      <c r="D6" s="19">
        <v>33247616</v>
      </c>
      <c r="E6" s="19">
        <v>36202312</v>
      </c>
      <c r="F6" s="19">
        <v>36811855</v>
      </c>
      <c r="G6" s="19">
        <v>37191500</v>
      </c>
      <c r="H6" s="19">
        <v>37786306</v>
      </c>
      <c r="I6" s="19">
        <v>32896569</v>
      </c>
      <c r="J6" s="19">
        <v>37986191</v>
      </c>
    </row>
    <row r="7" spans="1:10" ht="13.8">
      <c r="A7" s="7" t="s">
        <v>6</v>
      </c>
      <c r="B7" s="19">
        <v>69041544</v>
      </c>
      <c r="C7" s="19">
        <v>71925973</v>
      </c>
      <c r="D7" s="19">
        <v>83825372</v>
      </c>
      <c r="E7" s="19">
        <v>86379458</v>
      </c>
      <c r="F7" s="19">
        <v>92908561</v>
      </c>
      <c r="G7" s="19">
        <v>95737295</v>
      </c>
      <c r="H7" s="19">
        <v>101134100</v>
      </c>
      <c r="I7" s="19">
        <v>123704231</v>
      </c>
      <c r="J7" s="19">
        <v>133587788</v>
      </c>
    </row>
    <row r="8" spans="1:10" ht="13.8">
      <c r="A8" s="9" t="s">
        <v>7</v>
      </c>
      <c r="B8" s="16">
        <v>47727465</v>
      </c>
      <c r="C8" s="16">
        <v>49091757</v>
      </c>
      <c r="D8" s="16">
        <v>56982282</v>
      </c>
      <c r="E8" s="16">
        <v>57891721</v>
      </c>
      <c r="F8" s="16">
        <v>63275431</v>
      </c>
      <c r="G8" s="16">
        <v>66550905</v>
      </c>
      <c r="H8" s="16">
        <v>69801574</v>
      </c>
      <c r="I8" s="16">
        <v>75306889</v>
      </c>
      <c r="J8" s="16">
        <v>78929664</v>
      </c>
    </row>
    <row r="9" spans="1:10" ht="13.8">
      <c r="A9" s="9" t="s">
        <v>8</v>
      </c>
      <c r="B9" s="16">
        <v>18842256</v>
      </c>
      <c r="C9" s="16">
        <v>20184669</v>
      </c>
      <c r="D9" s="16">
        <v>23837449</v>
      </c>
      <c r="E9" s="16">
        <v>25189797</v>
      </c>
      <c r="F9" s="16">
        <v>26181740</v>
      </c>
      <c r="G9" s="16">
        <v>25148806</v>
      </c>
      <c r="H9" s="16">
        <v>27198066</v>
      </c>
      <c r="I9" s="16">
        <v>44559860</v>
      </c>
      <c r="J9" s="16">
        <v>50488317</v>
      </c>
    </row>
    <row r="10" spans="1:10" ht="13.8">
      <c r="A10" s="9" t="s">
        <v>9</v>
      </c>
      <c r="B10" s="16">
        <v>1405344</v>
      </c>
      <c r="C10" s="16">
        <v>1422656</v>
      </c>
      <c r="D10" s="16">
        <v>1493101</v>
      </c>
      <c r="E10" s="16">
        <v>1530233</v>
      </c>
      <c r="F10" s="16">
        <v>1469546</v>
      </c>
      <c r="G10" s="16">
        <v>1648434</v>
      </c>
      <c r="H10" s="16">
        <v>1816038</v>
      </c>
      <c r="I10" s="16">
        <v>1806457</v>
      </c>
      <c r="J10" s="16">
        <v>1813010</v>
      </c>
    </row>
    <row r="11" spans="1:10" ht="13.8">
      <c r="A11" s="9" t="s">
        <v>10</v>
      </c>
      <c r="B11" s="16">
        <v>1066479</v>
      </c>
      <c r="C11" s="16">
        <v>1226891</v>
      </c>
      <c r="D11" s="16">
        <v>1512540</v>
      </c>
      <c r="E11" s="16">
        <v>1767707</v>
      </c>
      <c r="F11" s="16">
        <v>1981844</v>
      </c>
      <c r="G11" s="16">
        <v>2389150</v>
      </c>
      <c r="H11" s="16">
        <v>2318422</v>
      </c>
      <c r="I11" s="16">
        <v>2031025</v>
      </c>
      <c r="J11" s="16">
        <v>2356797</v>
      </c>
    </row>
    <row r="12" spans="1:10" ht="13.8">
      <c r="A12" s="7" t="s">
        <v>11</v>
      </c>
      <c r="B12" s="19">
        <v>7196263</v>
      </c>
      <c r="C12" s="19">
        <v>6876458</v>
      </c>
      <c r="D12" s="19">
        <v>9737713</v>
      </c>
      <c r="E12" s="19">
        <v>9852093</v>
      </c>
      <c r="F12" s="19">
        <v>9789936</v>
      </c>
      <c r="G12" s="19">
        <v>8744681</v>
      </c>
      <c r="H12" s="19">
        <v>9977777</v>
      </c>
      <c r="I12" s="19">
        <v>10199803</v>
      </c>
      <c r="J12" s="19">
        <v>9879066</v>
      </c>
    </row>
    <row r="13" spans="1:10" ht="13.8">
      <c r="A13" s="9" t="s">
        <v>12</v>
      </c>
      <c r="B13" s="16">
        <v>3045943</v>
      </c>
      <c r="C13" s="16">
        <v>3019054</v>
      </c>
      <c r="D13" s="16">
        <v>3728004</v>
      </c>
      <c r="E13" s="16">
        <v>3890379</v>
      </c>
      <c r="F13" s="16">
        <v>4393972</v>
      </c>
      <c r="G13" s="16">
        <v>4160670</v>
      </c>
      <c r="H13" s="16">
        <v>4903411</v>
      </c>
      <c r="I13" s="16">
        <v>5632014</v>
      </c>
      <c r="J13" s="16">
        <v>6132014</v>
      </c>
    </row>
    <row r="14" spans="1:10" ht="44.4" customHeight="1">
      <c r="A14" s="9" t="s">
        <v>13</v>
      </c>
      <c r="B14" s="16">
        <v>3589917</v>
      </c>
      <c r="C14" s="16">
        <v>3310166</v>
      </c>
      <c r="D14" s="16">
        <v>5286538</v>
      </c>
      <c r="E14" s="16">
        <v>5082484</v>
      </c>
      <c r="F14" s="16">
        <v>4809157</v>
      </c>
      <c r="G14" s="16">
        <v>4221364</v>
      </c>
      <c r="H14" s="16">
        <v>5003834</v>
      </c>
      <c r="I14" s="16">
        <v>4335152</v>
      </c>
      <c r="J14" s="16">
        <v>3675015</v>
      </c>
    </row>
    <row r="15" spans="1:10" ht="27.6">
      <c r="A15" s="9" t="s">
        <v>14</v>
      </c>
      <c r="B15" s="16">
        <v>545870</v>
      </c>
      <c r="C15" s="16">
        <v>538547</v>
      </c>
      <c r="D15" s="16">
        <v>675168</v>
      </c>
      <c r="E15" s="16">
        <v>862245</v>
      </c>
      <c r="F15" s="16">
        <v>556665</v>
      </c>
      <c r="G15" s="16">
        <v>326540</v>
      </c>
      <c r="H15" s="16">
        <v>18308</v>
      </c>
      <c r="I15" s="16">
        <v>3396</v>
      </c>
      <c r="J15" s="16">
        <v>573</v>
      </c>
    </row>
    <row r="16" spans="1:10" ht="31.2" customHeight="1">
      <c r="A16" s="9" t="s">
        <v>15</v>
      </c>
      <c r="B16" s="16">
        <v>14533</v>
      </c>
      <c r="C16" s="16">
        <v>8691</v>
      </c>
      <c r="D16" s="16">
        <v>48003</v>
      </c>
      <c r="E16" s="16">
        <v>16985</v>
      </c>
      <c r="F16" s="16">
        <v>30142</v>
      </c>
      <c r="G16" s="16">
        <v>36107</v>
      </c>
      <c r="H16" s="16">
        <v>52224</v>
      </c>
      <c r="I16" s="16">
        <v>229241</v>
      </c>
      <c r="J16" s="16">
        <v>71464</v>
      </c>
    </row>
    <row r="17" spans="1:10" ht="13.8">
      <c r="A17" s="7" t="s">
        <v>16</v>
      </c>
      <c r="B17" s="19">
        <v>7059048</v>
      </c>
      <c r="C17" s="19">
        <v>7392068</v>
      </c>
      <c r="D17" s="19">
        <v>7168144</v>
      </c>
      <c r="E17" s="19">
        <v>6236959</v>
      </c>
      <c r="F17" s="19">
        <v>6321491</v>
      </c>
      <c r="G17" s="19">
        <v>5686960</v>
      </c>
      <c r="H17" s="19">
        <v>3982140</v>
      </c>
      <c r="I17" s="19">
        <v>2389532</v>
      </c>
      <c r="J17" s="19">
        <v>3193088</v>
      </c>
    </row>
    <row r="18" spans="1:10" ht="44.4" customHeight="1">
      <c r="A18" s="9" t="s">
        <v>44</v>
      </c>
      <c r="B18" s="16">
        <v>1288025</v>
      </c>
      <c r="C18" s="16">
        <v>1430206</v>
      </c>
      <c r="D18" s="16">
        <v>1760757</v>
      </c>
      <c r="E18" s="16">
        <v>1197915</v>
      </c>
      <c r="F18" s="16">
        <v>2531360</v>
      </c>
      <c r="G18" s="16">
        <v>2688826</v>
      </c>
      <c r="H18" s="16">
        <v>1276305</v>
      </c>
      <c r="I18" s="16">
        <v>487599</v>
      </c>
      <c r="J18" s="16">
        <v>631174</v>
      </c>
    </row>
    <row r="19" spans="1:10" ht="32.4" customHeight="1">
      <c r="A19" s="7" t="s">
        <v>17</v>
      </c>
      <c r="B19" s="19">
        <v>350693750</v>
      </c>
      <c r="C19" s="19">
        <v>379132668</v>
      </c>
      <c r="D19" s="19">
        <v>425626849</v>
      </c>
      <c r="E19" s="19">
        <v>448286903</v>
      </c>
      <c r="F19" s="19">
        <v>468929293</v>
      </c>
      <c r="G19" s="19">
        <v>497022330</v>
      </c>
      <c r="H19" s="19">
        <v>529670736</v>
      </c>
      <c r="I19" s="19">
        <v>543331109</v>
      </c>
      <c r="J19" s="19">
        <v>596592160</v>
      </c>
    </row>
    <row r="20" spans="1:10" ht="13.8">
      <c r="A20" s="6" t="s">
        <v>18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0" ht="13.8">
      <c r="A21" s="7" t="s">
        <v>19</v>
      </c>
      <c r="B21" s="19">
        <v>249187981</v>
      </c>
      <c r="C21" s="19">
        <v>278968761</v>
      </c>
      <c r="D21" s="19">
        <v>304539366</v>
      </c>
      <c r="E21" s="19">
        <v>331246789</v>
      </c>
      <c r="F21" s="19">
        <v>342969571</v>
      </c>
      <c r="G21" s="19">
        <v>374315069</v>
      </c>
      <c r="H21" s="19">
        <v>405274849</v>
      </c>
      <c r="I21" s="19">
        <v>378711551</v>
      </c>
      <c r="J21" s="19">
        <v>442684554</v>
      </c>
    </row>
    <row r="22" spans="1:10" ht="13.8">
      <c r="A22" s="9" t="s">
        <v>35</v>
      </c>
      <c r="B22" s="16">
        <v>176213007</v>
      </c>
      <c r="C22" s="16">
        <v>198908318</v>
      </c>
      <c r="D22" s="16">
        <v>220163660</v>
      </c>
      <c r="E22" s="16">
        <v>241440812</v>
      </c>
      <c r="F22" s="16">
        <v>246045161</v>
      </c>
      <c r="G22" s="16">
        <v>268131238</v>
      </c>
      <c r="H22" s="16">
        <v>292613463</v>
      </c>
      <c r="I22" s="16">
        <v>289668872</v>
      </c>
      <c r="J22" s="16">
        <v>335055025</v>
      </c>
    </row>
    <row r="23" spans="1:10" ht="13.8">
      <c r="A23" s="9" t="s">
        <v>36</v>
      </c>
      <c r="B23" s="16">
        <v>67623460</v>
      </c>
      <c r="C23" s="16">
        <v>74101187</v>
      </c>
      <c r="D23" s="16">
        <v>78128712</v>
      </c>
      <c r="E23" s="16">
        <v>84863318</v>
      </c>
      <c r="F23" s="16">
        <v>89817441</v>
      </c>
      <c r="G23" s="16">
        <v>97726809</v>
      </c>
      <c r="H23" s="16">
        <v>103869416</v>
      </c>
      <c r="I23" s="16">
        <v>85857827</v>
      </c>
      <c r="J23" s="16">
        <v>102560393</v>
      </c>
    </row>
    <row r="24" spans="1:10" ht="60" customHeight="1">
      <c r="A24" s="9" t="s">
        <v>20</v>
      </c>
      <c r="B24" s="16">
        <v>5351514</v>
      </c>
      <c r="C24" s="16">
        <v>5959256</v>
      </c>
      <c r="D24" s="16">
        <v>6246994</v>
      </c>
      <c r="E24" s="16">
        <v>4942659</v>
      </c>
      <c r="F24" s="16">
        <v>7106969</v>
      </c>
      <c r="G24" s="16">
        <v>8457022</v>
      </c>
      <c r="H24" s="16">
        <v>8791970</v>
      </c>
      <c r="I24" s="16">
        <v>3184852</v>
      </c>
      <c r="J24" s="16">
        <v>5069136</v>
      </c>
    </row>
    <row r="25" spans="1:10" ht="27.6">
      <c r="A25" s="7" t="s">
        <v>21</v>
      </c>
      <c r="B25" s="19">
        <v>49709855</v>
      </c>
      <c r="C25" s="19">
        <v>55122390</v>
      </c>
      <c r="D25" s="19">
        <v>57777522</v>
      </c>
      <c r="E25" s="19">
        <v>60668455</v>
      </c>
      <c r="F25" s="19">
        <v>64121528</v>
      </c>
      <c r="G25" s="19">
        <v>70253786</v>
      </c>
      <c r="H25" s="19">
        <v>77634404</v>
      </c>
      <c r="I25" s="19">
        <v>80093950</v>
      </c>
      <c r="J25" s="19">
        <v>86731921</v>
      </c>
    </row>
    <row r="26" spans="1:10" ht="13.8">
      <c r="A26" s="9" t="s">
        <v>46</v>
      </c>
      <c r="B26" s="16">
        <v>30473956</v>
      </c>
      <c r="C26" s="16">
        <v>31600034</v>
      </c>
      <c r="D26" s="16">
        <v>33305844</v>
      </c>
      <c r="E26" s="16">
        <v>35827226</v>
      </c>
      <c r="F26" s="16">
        <v>38341368</v>
      </c>
      <c r="G26" s="16">
        <v>41623015</v>
      </c>
      <c r="H26" s="16">
        <v>45350890</v>
      </c>
      <c r="I26" s="16">
        <v>46388931</v>
      </c>
      <c r="J26" s="16">
        <v>50793846</v>
      </c>
    </row>
    <row r="27" spans="1:10" ht="13.8">
      <c r="A27" s="9" t="s">
        <v>47</v>
      </c>
      <c r="B27" s="16">
        <v>1152962</v>
      </c>
      <c r="C27" s="16">
        <v>2101518</v>
      </c>
      <c r="D27" s="16">
        <v>2448181</v>
      </c>
      <c r="E27" s="16">
        <v>2385546</v>
      </c>
      <c r="F27" s="16">
        <v>2530666</v>
      </c>
      <c r="G27" s="16">
        <v>3115353</v>
      </c>
      <c r="H27" s="16">
        <v>3545520</v>
      </c>
      <c r="I27" s="16">
        <v>3802552</v>
      </c>
      <c r="J27" s="16">
        <v>3927295</v>
      </c>
    </row>
    <row r="28" spans="1:10" ht="31.8" customHeight="1">
      <c r="A28" s="9" t="s">
        <v>48</v>
      </c>
      <c r="B28" s="16">
        <v>1865692</v>
      </c>
      <c r="C28" s="16">
        <v>2036305</v>
      </c>
      <c r="D28" s="16">
        <v>2149893</v>
      </c>
      <c r="E28" s="16">
        <v>2307907</v>
      </c>
      <c r="F28" s="16">
        <v>2461990</v>
      </c>
      <c r="G28" s="16">
        <v>2746120</v>
      </c>
      <c r="H28" s="16">
        <v>3063418</v>
      </c>
      <c r="I28" s="16">
        <v>3133298</v>
      </c>
      <c r="J28" s="16">
        <v>3436854</v>
      </c>
    </row>
    <row r="29" spans="1:10" ht="58.8" customHeight="1">
      <c r="A29" s="9" t="s">
        <v>49</v>
      </c>
      <c r="B29" s="16">
        <v>16217245</v>
      </c>
      <c r="C29" s="16">
        <v>19384533</v>
      </c>
      <c r="D29" s="16">
        <v>19873604</v>
      </c>
      <c r="E29" s="16">
        <v>20147776</v>
      </c>
      <c r="F29" s="16">
        <v>20787504</v>
      </c>
      <c r="G29" s="16">
        <v>22769298</v>
      </c>
      <c r="H29" s="16">
        <v>25674576</v>
      </c>
      <c r="I29" s="16">
        <v>26769169</v>
      </c>
      <c r="J29" s="16">
        <v>28573926</v>
      </c>
    </row>
    <row r="30" spans="1:10" ht="13.8">
      <c r="A30" s="7" t="s">
        <v>22</v>
      </c>
      <c r="B30" s="19">
        <v>17793787</v>
      </c>
      <c r="C30" s="19">
        <v>17769343</v>
      </c>
      <c r="D30" s="19">
        <v>15254922</v>
      </c>
      <c r="E30" s="19">
        <v>14665362</v>
      </c>
      <c r="F30" s="19">
        <v>13146615</v>
      </c>
      <c r="G30" s="19">
        <v>10047231</v>
      </c>
      <c r="H30" s="19">
        <v>8538519</v>
      </c>
      <c r="I30" s="19">
        <v>6140248</v>
      </c>
      <c r="J30" s="19">
        <v>4607563</v>
      </c>
    </row>
    <row r="31" spans="1:10" ht="13.8">
      <c r="A31" s="7" t="s">
        <v>23</v>
      </c>
      <c r="B31" s="19">
        <v>316691623</v>
      </c>
      <c r="C31" s="19">
        <v>351860494</v>
      </c>
      <c r="D31" s="19">
        <v>377571810</v>
      </c>
      <c r="E31" s="19">
        <v>406580606</v>
      </c>
      <c r="F31" s="19">
        <v>420237714</v>
      </c>
      <c r="G31" s="19">
        <v>454616086</v>
      </c>
      <c r="H31" s="19">
        <v>491447772</v>
      </c>
      <c r="I31" s="19">
        <v>464945749</v>
      </c>
      <c r="J31" s="19">
        <v>534024038</v>
      </c>
    </row>
    <row r="32" spans="1:10" ht="13.8">
      <c r="A32" s="10" t="s">
        <v>24</v>
      </c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31.2" customHeight="1">
      <c r="A33" s="7" t="s">
        <v>25</v>
      </c>
      <c r="B33" s="19">
        <v>9774077</v>
      </c>
      <c r="C33" s="19">
        <v>-1040053</v>
      </c>
      <c r="D33" s="19">
        <v>11844320</v>
      </c>
      <c r="E33" s="19">
        <v>8461076</v>
      </c>
      <c r="F33" s="19">
        <v>12762282</v>
      </c>
      <c r="G33" s="19">
        <v>7299696</v>
      </c>
      <c r="H33" s="19">
        <v>9781598</v>
      </c>
      <c r="I33" s="19">
        <v>17418933</v>
      </c>
      <c r="J33" s="19">
        <v>18239694</v>
      </c>
    </row>
    <row r="34" spans="1:10" ht="30" customHeight="1">
      <c r="A34" s="7" t="s">
        <v>26</v>
      </c>
      <c r="B34" s="19">
        <v>3931658</v>
      </c>
      <c r="C34" s="19">
        <v>3055100</v>
      </c>
      <c r="D34" s="19">
        <v>3320142</v>
      </c>
      <c r="E34" s="19">
        <v>1533993</v>
      </c>
      <c r="F34" s="19">
        <v>807303</v>
      </c>
      <c r="G34" s="19">
        <v>-506179</v>
      </c>
      <c r="H34" s="19">
        <v>-84935</v>
      </c>
      <c r="I34" s="19">
        <v>48978</v>
      </c>
      <c r="J34" s="19">
        <v>30654</v>
      </c>
    </row>
    <row r="35" spans="1:10" ht="43.8" customHeight="1">
      <c r="A35" s="7" t="s">
        <v>45</v>
      </c>
      <c r="B35" s="19">
        <v>312315</v>
      </c>
      <c r="C35" s="19">
        <v>-112000</v>
      </c>
      <c r="D35" s="19">
        <v>1045854</v>
      </c>
      <c r="E35" s="19">
        <v>1251146</v>
      </c>
      <c r="F35" s="19">
        <v>650000</v>
      </c>
      <c r="G35" s="19">
        <v>1305000</v>
      </c>
      <c r="H35" s="19">
        <v>3077000</v>
      </c>
      <c r="I35" s="19">
        <v>2873000</v>
      </c>
      <c r="J35" s="19">
        <v>705000</v>
      </c>
    </row>
    <row r="36" spans="1:10" ht="33" customHeight="1">
      <c r="A36" s="7" t="s">
        <v>51</v>
      </c>
      <c r="B36" s="19">
        <v>35268577</v>
      </c>
      <c r="C36" s="19">
        <v>32871419</v>
      </c>
      <c r="D36" s="19">
        <v>21158703</v>
      </c>
      <c r="E36" s="19">
        <v>31028132</v>
      </c>
      <c r="F36" s="19">
        <v>42586460</v>
      </c>
      <c r="G36" s="19">
        <v>48729683</v>
      </c>
      <c r="H36" s="19">
        <v>35441606</v>
      </c>
      <c r="I36" s="19">
        <v>60223810</v>
      </c>
      <c r="J36" s="19">
        <v>64707905</v>
      </c>
    </row>
    <row r="37" spans="1:10" ht="13.8">
      <c r="A37" s="7" t="s">
        <v>27</v>
      </c>
      <c r="B37" s="19">
        <v>8067308</v>
      </c>
      <c r="C37" s="19">
        <v>8632240</v>
      </c>
      <c r="D37" s="19">
        <v>6649452</v>
      </c>
      <c r="E37" s="19">
        <v>6849239</v>
      </c>
      <c r="F37" s="19">
        <v>6948794</v>
      </c>
      <c r="G37" s="19">
        <v>13990682</v>
      </c>
      <c r="H37" s="19">
        <v>13438941</v>
      </c>
      <c r="I37" s="19">
        <v>17802316</v>
      </c>
      <c r="J37" s="19">
        <v>22875976</v>
      </c>
    </row>
    <row r="38" spans="1:10" ht="31.2" customHeight="1">
      <c r="A38" s="7" t="s">
        <v>28</v>
      </c>
      <c r="B38" s="19">
        <v>1061130</v>
      </c>
      <c r="C38" s="19">
        <v>920716</v>
      </c>
      <c r="D38" s="19">
        <v>1352230</v>
      </c>
      <c r="E38" s="19">
        <v>1351313</v>
      </c>
      <c r="F38" s="19">
        <v>2177843</v>
      </c>
      <c r="G38" s="19">
        <v>2407202</v>
      </c>
      <c r="H38" s="19">
        <v>1859270</v>
      </c>
      <c r="I38" s="19">
        <v>2300195</v>
      </c>
      <c r="J38" s="19">
        <v>1296444</v>
      </c>
    </row>
    <row r="39" spans="1:10" ht="29.4" customHeight="1">
      <c r="A39" s="7" t="s">
        <v>29</v>
      </c>
      <c r="B39" s="19">
        <v>24473556</v>
      </c>
      <c r="C39" s="19">
        <v>17171859</v>
      </c>
      <c r="D39" s="19">
        <v>-2562618</v>
      </c>
      <c r="E39" s="19">
        <v>8977660</v>
      </c>
      <c r="F39" s="19">
        <v>17708059</v>
      </c>
      <c r="G39" s="19">
        <v>31220296</v>
      </c>
      <c r="H39" s="19">
        <v>25739463</v>
      </c>
      <c r="I39" s="19">
        <v>22817376</v>
      </c>
      <c r="J39" s="19">
        <v>45547541</v>
      </c>
    </row>
    <row r="40" spans="1:10" ht="13.8">
      <c r="A40" s="11" t="s">
        <v>30</v>
      </c>
      <c r="B40" s="19">
        <v>60618</v>
      </c>
      <c r="C40" s="19">
        <v>116611</v>
      </c>
      <c r="D40" s="19">
        <v>121720</v>
      </c>
      <c r="E40" s="19">
        <v>209058</v>
      </c>
      <c r="F40" s="19">
        <v>466956</v>
      </c>
      <c r="G40" s="19">
        <v>400456</v>
      </c>
      <c r="H40" s="19">
        <v>448947</v>
      </c>
      <c r="I40" s="19">
        <v>535504</v>
      </c>
      <c r="J40" s="19">
        <v>259990</v>
      </c>
    </row>
    <row r="41" spans="1:10" ht="27.6">
      <c r="A41" s="7" t="s">
        <v>31</v>
      </c>
      <c r="B41" s="19">
        <v>34002127</v>
      </c>
      <c r="C41" s="19">
        <v>27272174</v>
      </c>
      <c r="D41" s="19">
        <v>48055039</v>
      </c>
      <c r="E41" s="19">
        <v>41706297</v>
      </c>
      <c r="F41" s="19">
        <v>48691579</v>
      </c>
      <c r="G41" s="19">
        <v>42406244</v>
      </c>
      <c r="H41" s="19">
        <v>38222964</v>
      </c>
      <c r="I41" s="19">
        <v>78385360</v>
      </c>
      <c r="J41" s="19">
        <v>62568122</v>
      </c>
    </row>
    <row r="42" spans="1:10" ht="15.6">
      <c r="A42" s="30" t="s">
        <v>52</v>
      </c>
      <c r="B42" s="30"/>
      <c r="C42" s="30"/>
      <c r="D42" s="30"/>
      <c r="E42" s="30"/>
      <c r="F42" s="30"/>
      <c r="G42" s="30"/>
      <c r="H42" s="30"/>
      <c r="I42" s="30"/>
      <c r="J42" s="30"/>
    </row>
    <row r="43" spans="1:10" ht="13.8">
      <c r="A43" s="5"/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3.8">
      <c r="A44" s="5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3.8">
      <c r="A45" s="5"/>
      <c r="B45" s="12"/>
      <c r="C45" s="12"/>
      <c r="D45" s="12"/>
      <c r="E45" s="12"/>
      <c r="F45" s="25"/>
      <c r="G45" s="12"/>
      <c r="H45" s="12"/>
      <c r="I45" s="12"/>
      <c r="J45" s="12"/>
    </row>
    <row r="46" spans="1:10">
      <c r="F46" s="26"/>
    </row>
    <row r="47" spans="1:10">
      <c r="F47" s="26"/>
    </row>
  </sheetData>
  <mergeCells count="3">
    <mergeCell ref="A1:J1"/>
    <mergeCell ref="A2:J2"/>
    <mergeCell ref="A42:J42"/>
  </mergeCells>
  <phoneticPr fontId="0" type="noConversion"/>
  <pageMargins left="0.55118110236220474" right="0.23622047244094491" top="0.55118110236220474" bottom="0.31496062992125984" header="0.19685039370078741" footer="0.23622047244094491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workbookViewId="0">
      <pane xSplit="1" topLeftCell="B1" activePane="topRight" state="frozen"/>
      <selection activeCell="A4" sqref="A4"/>
      <selection pane="topRight" activeCell="J9" sqref="J9"/>
    </sheetView>
  </sheetViews>
  <sheetFormatPr defaultColWidth="9.109375" defaultRowHeight="13.2"/>
  <cols>
    <col min="1" max="1" width="45.88671875" style="3" customWidth="1"/>
    <col min="2" max="10" width="9.109375" style="3" customWidth="1"/>
    <col min="11" max="24" width="9.109375" style="3"/>
    <col min="25" max="25" width="9.44140625" style="3" bestFit="1" customWidth="1"/>
    <col min="26" max="26" width="11.109375" style="3" bestFit="1" customWidth="1"/>
    <col min="27" max="27" width="12.109375" style="3" bestFit="1" customWidth="1"/>
    <col min="28" max="28" width="11.109375" style="3" bestFit="1" customWidth="1"/>
    <col min="29" max="29" width="12.6640625" style="3" bestFit="1" customWidth="1"/>
    <col min="30" max="30" width="10.6640625" style="3" bestFit="1" customWidth="1"/>
    <col min="31" max="32" width="12.109375" style="3" bestFit="1" customWidth="1"/>
    <col min="33" max="33" width="13.33203125" style="3" bestFit="1" customWidth="1"/>
    <col min="34" max="34" width="10.109375" style="3" bestFit="1" customWidth="1"/>
    <col min="35" max="35" width="11.109375" style="3" bestFit="1" customWidth="1"/>
    <col min="36" max="36" width="14.33203125" style="3" bestFit="1" customWidth="1"/>
    <col min="37" max="37" width="12.109375" style="3" bestFit="1" customWidth="1"/>
    <col min="38" max="38" width="14.33203125" style="3" bestFit="1" customWidth="1"/>
    <col min="39" max="16384" width="9.109375" style="3"/>
  </cols>
  <sheetData>
    <row r="1" spans="1:10" s="13" customFormat="1" ht="15.75" customHeight="1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.6" customHeight="1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s="4" customFormat="1" ht="21.6" customHeight="1">
      <c r="A3" s="33" t="s">
        <v>38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6.5" customHeight="1">
      <c r="A4" s="22" t="s">
        <v>0</v>
      </c>
      <c r="B4" s="23" t="s">
        <v>1</v>
      </c>
      <c r="C4" s="23" t="s">
        <v>2</v>
      </c>
      <c r="D4" s="23" t="s">
        <v>3</v>
      </c>
      <c r="E4" s="23" t="s">
        <v>32</v>
      </c>
      <c r="F4" s="23" t="s">
        <v>33</v>
      </c>
      <c r="G4" s="23" t="s">
        <v>50</v>
      </c>
      <c r="H4" s="23" t="s">
        <v>53</v>
      </c>
      <c r="I4" s="23" t="s">
        <v>54</v>
      </c>
      <c r="J4" s="23" t="s">
        <v>57</v>
      </c>
    </row>
    <row r="5" spans="1:10" ht="13.8">
      <c r="A5" s="7" t="s">
        <v>4</v>
      </c>
      <c r="B5" s="14">
        <f>номинал!B5/номинал!$B$19*100</f>
        <v>68.81034492345529</v>
      </c>
      <c r="C5" s="14">
        <f>номинал!C5/номинал!$C$19*100</f>
        <v>69.354522623199543</v>
      </c>
      <c r="D5" s="14">
        <f>номинал!D5/номинал!$D$19*100</f>
        <v>68.521994015466831</v>
      </c>
      <c r="E5" s="14">
        <f>номинал!E5/номинал!$E$19*100</f>
        <v>69.066501592619574</v>
      </c>
      <c r="F5" s="14">
        <f>номинал!F5/номинал!F$19*100</f>
        <v>68.901101898106418</v>
      </c>
      <c r="G5" s="14">
        <f>номинал!G5/номинал!G$19*100</f>
        <v>70.351344978806083</v>
      </c>
      <c r="H5" s="14">
        <f>номинал!H5/номинал!H$19*100</f>
        <v>71.136724646233802</v>
      </c>
      <c r="I5" s="14">
        <f>номинал!I5/номинал!I$19*100</f>
        <v>68.860583869126486</v>
      </c>
      <c r="J5" s="14">
        <f>номинал!J5/номинал!J$19*100</f>
        <v>69.049855935083031</v>
      </c>
    </row>
    <row r="6" spans="1:10" ht="32.4" customHeight="1">
      <c r="A6" s="8" t="s">
        <v>5</v>
      </c>
      <c r="B6" s="14">
        <f>номинал!B6/номинал!$B$19*100</f>
        <v>7.4376335477892033</v>
      </c>
      <c r="C6" s="14">
        <f>номинал!C6/номинал!$C$19*100</f>
        <v>7.9108237119783098</v>
      </c>
      <c r="D6" s="14">
        <f>номинал!D6/номинал!$D$19*100</f>
        <v>7.8114470640455291</v>
      </c>
      <c r="E6" s="14">
        <f>номинал!E6/номинал!$E$19*100</f>
        <v>8.0757014665672706</v>
      </c>
      <c r="F6" s="14">
        <f>номинал!F6/номинал!F$19*100</f>
        <v>7.8501930993677558</v>
      </c>
      <c r="G6" s="14">
        <f>номинал!G6/номинал!G$19*100</f>
        <v>7.48286299329851</v>
      </c>
      <c r="H6" s="14">
        <f>номинал!H6/номинал!H$19*100</f>
        <v>7.1339236683825398</v>
      </c>
      <c r="I6" s="14">
        <f>номинал!I6/номинал!I$19*100</f>
        <v>6.0546080382818648</v>
      </c>
      <c r="J6" s="14">
        <f>номинал!J6/номинал!J$19*100</f>
        <v>6.3671958076016288</v>
      </c>
    </row>
    <row r="7" spans="1:10" ht="13.8">
      <c r="A7" s="7" t="s">
        <v>6</v>
      </c>
      <c r="B7" s="14">
        <f>номинал!B7/номинал!$B$19*100</f>
        <v>19.68713271907469</v>
      </c>
      <c r="C7" s="14">
        <f>номинал!C7/номинал!$C$19*100</f>
        <v>18.971188470627911</v>
      </c>
      <c r="D7" s="14">
        <f>номинал!D7/номинал!$D$19*100</f>
        <v>19.694568657251224</v>
      </c>
      <c r="E7" s="14">
        <f>номинал!E7/номинал!$E$19*100</f>
        <v>19.268789121862881</v>
      </c>
      <c r="F7" s="14">
        <f>номинал!F7/номинал!F$19*100</f>
        <v>19.812914737233104</v>
      </c>
      <c r="G7" s="14">
        <f>номинал!G7/номинал!G$19*100</f>
        <v>19.262171782100818</v>
      </c>
      <c r="H7" s="14">
        <f>номинал!H7/номинал!H$19*100</f>
        <v>19.093767717610891</v>
      </c>
      <c r="I7" s="14">
        <f>номинал!I7/номинал!I$19*100</f>
        <v>22.767743085367858</v>
      </c>
      <c r="J7" s="14">
        <f>номинал!J7/номинал!J$19*100</f>
        <v>22.391810847799274</v>
      </c>
    </row>
    <row r="8" spans="1:10" ht="13.8">
      <c r="A8" s="9" t="s">
        <v>7</v>
      </c>
      <c r="B8" s="15">
        <f>номинал!B8/номинал!$B$19*100</f>
        <v>13.609442711767747</v>
      </c>
      <c r="C8" s="15">
        <f>номинал!C8/номинал!$C$19*100</f>
        <v>12.948437616565398</v>
      </c>
      <c r="D8" s="15">
        <f>номинал!D8/номинал!$D$19*100</f>
        <v>13.387849505706347</v>
      </c>
      <c r="E8" s="15">
        <f>номинал!E8/номинал!$E$19*100</f>
        <v>12.913988923740652</v>
      </c>
      <c r="F8" s="15">
        <f>номинал!F8/номинал!F$19*100</f>
        <v>13.493597423865777</v>
      </c>
      <c r="G8" s="15">
        <f>номинал!G8/номинал!G$19*100</f>
        <v>13.389922541307147</v>
      </c>
      <c r="H8" s="15">
        <f>номинал!H8/номинал!H$19*100</f>
        <v>13.178295355173256</v>
      </c>
      <c r="I8" s="15">
        <f>номинал!I8/номинал!I$19*100</f>
        <v>13.860220361503355</v>
      </c>
      <c r="J8" s="15">
        <f>номинал!J8/номинал!J$19*100</f>
        <v>13.230087368228238</v>
      </c>
    </row>
    <row r="9" spans="1:10" ht="13.8">
      <c r="A9" s="9" t="s">
        <v>8</v>
      </c>
      <c r="B9" s="15">
        <f>номинал!B9/номинал!$B$19*100</f>
        <v>5.372851954162285</v>
      </c>
      <c r="C9" s="15">
        <f>номинал!C9/номинал!$C$19*100</f>
        <v>5.3239065645485342</v>
      </c>
      <c r="D9" s="15">
        <f>номинал!D9/номинал!$D$19*100</f>
        <v>5.6005510592213605</v>
      </c>
      <c r="E9" s="15">
        <f>номинал!E9/номинал!$E$19*100</f>
        <v>5.6191240099646631</v>
      </c>
      <c r="F9" s="15">
        <f>номинал!F9/номинал!F$19*100</f>
        <v>5.5833022996923329</v>
      </c>
      <c r="G9" s="15">
        <f>номинал!G9/номинал!G$19*100</f>
        <v>5.0598945926634729</v>
      </c>
      <c r="H9" s="15">
        <f>номинал!H9/номинал!H$19*100</f>
        <v>5.1349006375915778</v>
      </c>
      <c r="I9" s="15">
        <f>номинал!I9/номинал!I$19*100</f>
        <v>8.2012348017422276</v>
      </c>
      <c r="J9" s="15">
        <f>номинал!J9/номинал!J$19*100</f>
        <v>8.462785866981557</v>
      </c>
    </row>
    <row r="10" spans="1:10" ht="13.8">
      <c r="A10" s="9" t="s">
        <v>9</v>
      </c>
      <c r="B10" s="15">
        <f>номинал!B10/номинал!$B$19*100</f>
        <v>0.40073254798524355</v>
      </c>
      <c r="C10" s="15">
        <f>номинал!C10/номинал!$C$19*100</f>
        <v>0.37523962456329407</v>
      </c>
      <c r="D10" s="15">
        <f>номинал!D10/номинал!$D$19*100</f>
        <v>0.35080047311583012</v>
      </c>
      <c r="E10" s="15">
        <f>номинал!E10/номинал!$E$19*100</f>
        <v>0.34135126182796377</v>
      </c>
      <c r="F10" s="15">
        <f>номинал!F10/номинал!F$19*100</f>
        <v>0.31338328015264338</v>
      </c>
      <c r="G10" s="15">
        <f>номинал!G10/номинал!G$19*100</f>
        <v>0.33166195973528995</v>
      </c>
      <c r="H10" s="15">
        <f>номинал!H10/номинал!H$19*100</f>
        <v>0.34286168303623249</v>
      </c>
      <c r="I10" s="15">
        <f>номинал!I10/номинал!I$19*100</f>
        <v>0.33247810958676394</v>
      </c>
      <c r="J10" s="15">
        <f>номинал!J10/номинал!J$19*100</f>
        <v>0.3038943723296666</v>
      </c>
    </row>
    <row r="11" spans="1:10" ht="13.8">
      <c r="A11" s="9" t="s">
        <v>10</v>
      </c>
      <c r="B11" s="15">
        <f>номинал!B11/номинал!$B$19*100</f>
        <v>0.30410550515941615</v>
      </c>
      <c r="C11" s="15">
        <f>номинал!C11/номинал!$C$19*100</f>
        <v>0.32360466495068685</v>
      </c>
      <c r="D11" s="15">
        <f>номинал!D11/номинал!$D$19*100</f>
        <v>0.35536761920768772</v>
      </c>
      <c r="E11" s="15">
        <f>номинал!E11/номинал!$E$19*100</f>
        <v>0.39432492632960103</v>
      </c>
      <c r="F11" s="15">
        <f>номинал!F11/номинал!F$19*100</f>
        <v>0.42263173352235001</v>
      </c>
      <c r="G11" s="15">
        <f>номинал!G11/номинал!G$19*100</f>
        <v>0.48069268839490575</v>
      </c>
      <c r="H11" s="15">
        <f>номинал!H11/номинал!H$19*100</f>
        <v>0.43771004180982348</v>
      </c>
      <c r="I11" s="15">
        <f>номинал!I11/номинал!I$19*100</f>
        <v>0.3738098125355086</v>
      </c>
      <c r="J11" s="15">
        <f>номинал!J11/номинал!J$19*100</f>
        <v>0.39504324025981163</v>
      </c>
    </row>
    <row r="12" spans="1:10" ht="13.8">
      <c r="A12" s="7" t="s">
        <v>11</v>
      </c>
      <c r="B12" s="14">
        <f>номинал!B12/номинал!$B$19*100</f>
        <v>2.0520077703124162</v>
      </c>
      <c r="C12" s="14">
        <f>номинал!C12/номинал!$C$19*100</f>
        <v>1.8137339724046149</v>
      </c>
      <c r="D12" s="14">
        <f>номинал!D12/номинал!$D$19*100</f>
        <v>2.2878521462822472</v>
      </c>
      <c r="E12" s="14">
        <f>номинал!E12/номинал!$E$19*100</f>
        <v>2.1977204629598557</v>
      </c>
      <c r="F12" s="14">
        <f>номинал!F12/номинал!F$19*100</f>
        <v>2.0877211439209451</v>
      </c>
      <c r="G12" s="14">
        <f>номинал!G12/номинал!G$19*100</f>
        <v>1.7594141092212092</v>
      </c>
      <c r="H12" s="14">
        <f>номинал!H12/номинал!H$19*100</f>
        <v>1.8837697312392203</v>
      </c>
      <c r="I12" s="14">
        <f>номинал!I12/номинал!I$19*100</f>
        <v>1.8772720411265831</v>
      </c>
      <c r="J12" s="14">
        <f>номинал!J12/номинал!J$19*100</f>
        <v>1.6559161622237879</v>
      </c>
    </row>
    <row r="13" spans="1:10" ht="13.8">
      <c r="A13" s="9" t="s">
        <v>12</v>
      </c>
      <c r="B13" s="15">
        <f>номинал!B13/номинал!$B$19*100</f>
        <v>0.86854784266899543</v>
      </c>
      <c r="C13" s="15">
        <f>номинал!C13/номинал!$C$19*100</f>
        <v>0.79630542414772865</v>
      </c>
      <c r="D13" s="15">
        <f>номинал!D13/номинал!$D$19*100</f>
        <v>0.87588553418536796</v>
      </c>
      <c r="E13" s="15">
        <f>номинал!E13/номинал!$E$19*100</f>
        <v>0.86783240241127457</v>
      </c>
      <c r="F13" s="15">
        <f>номинал!F13/номинал!F$19*100</f>
        <v>0.93702229005343873</v>
      </c>
      <c r="G13" s="15">
        <f>номинал!G13/номинал!G$19*100</f>
        <v>0.83711933023210439</v>
      </c>
      <c r="H13" s="15">
        <f>номинал!H13/номинал!H$19*100</f>
        <v>0.92574700974229396</v>
      </c>
      <c r="I13" s="15">
        <f>номинал!I13/номинал!I$19*100</f>
        <v>1.0365712374477716</v>
      </c>
      <c r="J13" s="15">
        <f>номинал!J13/номинал!J$19*100</f>
        <v>1.0278401915305089</v>
      </c>
    </row>
    <row r="14" spans="1:10" ht="45" customHeight="1">
      <c r="A14" s="9" t="s">
        <v>13</v>
      </c>
      <c r="B14" s="15">
        <f>номинал!B14/номинал!$B$19*100</f>
        <v>1.0236615280426298</v>
      </c>
      <c r="C14" s="15">
        <f>номинал!C14/номинал!$C$19*100</f>
        <v>0.8730891003040655</v>
      </c>
      <c r="D14" s="15">
        <f>номинал!D14/номинал!$D$19*100</f>
        <v>1.2420593325868876</v>
      </c>
      <c r="E14" s="15">
        <f>номинал!E14/номинал!$E$19*100</f>
        <v>1.1337569681352033</v>
      </c>
      <c r="F14" s="15">
        <f>номинал!F14/номинал!F$19*100</f>
        <v>1.0255612246428802</v>
      </c>
      <c r="G14" s="15">
        <f>номинал!G14/номинал!G$19*100</f>
        <v>0.8493308540081087</v>
      </c>
      <c r="H14" s="15">
        <f>номинал!H14/номинал!H$19*100</f>
        <v>0.9447065242433933</v>
      </c>
      <c r="I14" s="15">
        <f>номинал!I14/номинал!I$19*100</f>
        <v>0.79788400262573589</v>
      </c>
      <c r="J14" s="15">
        <f>номинал!J14/номинал!J$19*100</f>
        <v>0.61600122267781732</v>
      </c>
    </row>
    <row r="15" spans="1:10" ht="30" customHeight="1">
      <c r="A15" s="9" t="s">
        <v>14</v>
      </c>
      <c r="B15" s="15">
        <f>номинал!B15/номинал!$B$19*100</f>
        <v>0.15565432802837234</v>
      </c>
      <c r="C15" s="15">
        <f>номинал!C15/номинал!$C$19*100</f>
        <v>0.14204711053809799</v>
      </c>
      <c r="D15" s="15">
        <f>номинал!D15/номинал!$D$19*100</f>
        <v>0.15862909061923394</v>
      </c>
      <c r="E15" s="15">
        <f>номинал!E15/номинал!$E$19*100</f>
        <v>0.19234222419386632</v>
      </c>
      <c r="F15" s="15">
        <f>номинал!F15/номинал!F$19*100</f>
        <v>0.11870979448494381</v>
      </c>
      <c r="G15" s="15">
        <f>номинал!G15/номинал!G$19*100</f>
        <v>6.5699261439621834E-2</v>
      </c>
      <c r="H15" s="15">
        <f>номинал!H15/номинал!H$19*100</f>
        <v>3.4564869749572117E-3</v>
      </c>
      <c r="I15" s="15">
        <f>номинал!I15/номинал!I$19*100</f>
        <v>6.2503323364832409E-4</v>
      </c>
      <c r="J15" s="15">
        <f>номинал!J15/номинал!J$19*100</f>
        <v>9.6045512901141703E-5</v>
      </c>
    </row>
    <row r="16" spans="1:10" ht="31.8" customHeight="1">
      <c r="A16" s="9" t="s">
        <v>15</v>
      </c>
      <c r="B16" s="15">
        <f>номинал!B16/номинал!$B$19*100</f>
        <v>4.1440715724189552E-3</v>
      </c>
      <c r="C16" s="15">
        <f>номинал!C16/номинал!$C$19*100</f>
        <v>2.292337414722595E-3</v>
      </c>
      <c r="D16" s="15">
        <f>номинал!D16/номинал!$D$19*100</f>
        <v>1.1278188890757688E-2</v>
      </c>
      <c r="E16" s="15">
        <f>номинал!E16/номинал!$E$19*100</f>
        <v>3.7888682195116458E-3</v>
      </c>
      <c r="F16" s="15">
        <f>номинал!F16/номинал!F$19*100</f>
        <v>6.4278347396821717E-3</v>
      </c>
      <c r="G16" s="15">
        <f>номинал!G16/номинал!G$19*100</f>
        <v>7.2646635413744888E-3</v>
      </c>
      <c r="H16" s="15">
        <f>номинал!H16/номинал!H$19*100</f>
        <v>9.8597102785757829E-3</v>
      </c>
      <c r="I16" s="15">
        <f>номинал!I16/номинал!I$19*100</f>
        <v>4.2191767819427399E-2</v>
      </c>
      <c r="J16" s="15">
        <f>номинал!J16/номинал!J$19*100</f>
        <v>1.1978702502560543E-2</v>
      </c>
    </row>
    <row r="17" spans="1:10" ht="13.8">
      <c r="A17" s="7" t="s">
        <v>16</v>
      </c>
      <c r="B17" s="14">
        <f>номинал!B17/номинал!$B$19*100</f>
        <v>2.0128810393683949</v>
      </c>
      <c r="C17" s="14">
        <f>номинал!C17/номинал!$C$19*100</f>
        <v>1.9497312217896241</v>
      </c>
      <c r="D17" s="14">
        <f>номинал!D17/номинал!$D$19*100</f>
        <v>1.6841381169541776</v>
      </c>
      <c r="E17" s="14">
        <f>номинал!E17/номинал!$E$19*100</f>
        <v>1.3912873559904113</v>
      </c>
      <c r="F17" s="14">
        <f>номинал!F17/номинал!F$19*100</f>
        <v>1.3480691213717799</v>
      </c>
      <c r="G17" s="14">
        <f>номинал!G17/номинал!G$19*100</f>
        <v>1.1442061365733809</v>
      </c>
      <c r="H17" s="14">
        <f>номинал!H17/номинал!H$19*100</f>
        <v>0.7518142365335434</v>
      </c>
      <c r="I17" s="14">
        <f>номинал!I17/номинал!I$19*100</f>
        <v>0.43979296609721641</v>
      </c>
      <c r="J17" s="14">
        <f>номинал!J17/номинал!J$19*100</f>
        <v>0.53522124729228759</v>
      </c>
    </row>
    <row r="18" spans="1:10" ht="38.4" customHeight="1">
      <c r="A18" s="9" t="s">
        <v>44</v>
      </c>
      <c r="B18" s="15">
        <f>номинал!B18/номинал!$B$19*100</f>
        <v>0.36727914312701609</v>
      </c>
      <c r="C18" s="15">
        <f>номинал!C18/номинал!$C$19*100</f>
        <v>0.37723101191586056</v>
      </c>
      <c r="D18" s="15">
        <f>номинал!D18/номинал!$D$19*100</f>
        <v>0.41368560374817898</v>
      </c>
      <c r="E18" s="15">
        <f>номинал!E18/номинал!$E$19*100</f>
        <v>0.26722061072571646</v>
      </c>
      <c r="F18" s="15">
        <f>номинал!F18/номинал!F$19*100</f>
        <v>0.53981699113004655</v>
      </c>
      <c r="G18" s="15">
        <f>номинал!G18/номинал!G$19*100</f>
        <v>0.54098696129004908</v>
      </c>
      <c r="H18" s="15">
        <f>номинал!H18/номинал!H$19*100</f>
        <v>0.24096196245208457</v>
      </c>
      <c r="I18" s="15">
        <f>номинал!I18/номинал!I$19*100</f>
        <v>8.9742514633006226E-2</v>
      </c>
      <c r="J18" s="15">
        <f>номинал!J18/номинал!J$19*100</f>
        <v>0.10579656293170196</v>
      </c>
    </row>
    <row r="19" spans="1:10" ht="17.399999999999999" customHeight="1">
      <c r="A19" s="7" t="s">
        <v>17</v>
      </c>
      <c r="B19" s="19">
        <f>номинал!B19/номинал!$B$19*100</f>
        <v>100</v>
      </c>
      <c r="C19" s="19">
        <f>номинал!C19/номинал!$C$19*100</f>
        <v>100</v>
      </c>
      <c r="D19" s="19">
        <f>номинал!D19/номинал!$D$19*100</f>
        <v>100</v>
      </c>
      <c r="E19" s="19">
        <f>номинал!E19/номинал!$E$19*100</f>
        <v>100</v>
      </c>
      <c r="F19" s="19">
        <f>номинал!F19/номинал!F$19*100</f>
        <v>100</v>
      </c>
      <c r="G19" s="19">
        <f>номинал!G19/номинал!G$19*100</f>
        <v>100</v>
      </c>
      <c r="H19" s="19">
        <f>номинал!H19/номинал!H$19*100</f>
        <v>100</v>
      </c>
      <c r="I19" s="19">
        <f>номинал!I19/номинал!I$19*100</f>
        <v>100</v>
      </c>
      <c r="J19" s="19">
        <f>номинал!J19/номинал!J$19*100</f>
        <v>100</v>
      </c>
    </row>
    <row r="20" spans="1:10" ht="13.8">
      <c r="A20" s="6" t="s">
        <v>18</v>
      </c>
      <c r="B20" s="14"/>
      <c r="C20" s="14"/>
      <c r="D20" s="14"/>
      <c r="E20" s="14"/>
      <c r="F20" s="14"/>
      <c r="G20" s="14"/>
      <c r="H20" s="14"/>
      <c r="I20" s="14"/>
      <c r="J20" s="14"/>
    </row>
    <row r="21" spans="1:10" ht="13.8">
      <c r="A21" s="7" t="s">
        <v>19</v>
      </c>
      <c r="B21" s="14">
        <f>номинал!B21/номинал!$B$19*100</f>
        <v>71.055723405392882</v>
      </c>
      <c r="C21" s="14">
        <f>номинал!C21/номинал!$C$19*100</f>
        <v>73.580776479013409</v>
      </c>
      <c r="D21" s="14">
        <f>номинал!D21/номинал!$D$19*100</f>
        <v>71.550788376134605</v>
      </c>
      <c r="E21" s="14">
        <f>номинал!E21/номинал!$E$19*100</f>
        <v>73.891694533846334</v>
      </c>
      <c r="F21" s="14">
        <f>номинал!F21/номинал!F$19*100</f>
        <v>73.138866801396432</v>
      </c>
      <c r="G21" s="14">
        <f>номинал!G21/номинал!G$19*100</f>
        <v>75.31151950456632</v>
      </c>
      <c r="H21" s="14">
        <f>номинал!H21/номинал!H$19*100</f>
        <v>76.514487483408928</v>
      </c>
      <c r="I21" s="14">
        <f>номинал!I21/номинал!I$19*100</f>
        <v>69.701797803740334</v>
      </c>
      <c r="J21" s="14">
        <f>номинал!J21/номинал!J$19*100</f>
        <v>74.202207752780396</v>
      </c>
    </row>
    <row r="22" spans="1:10" ht="13.8">
      <c r="A22" s="9" t="s">
        <v>35</v>
      </c>
      <c r="B22" s="15">
        <f>номинал!B22/номинал!$B$19*100</f>
        <v>50.246976742528204</v>
      </c>
      <c r="C22" s="15">
        <f>номинал!C22/номинал!$C$19*100</f>
        <v>52.464040898738908</v>
      </c>
      <c r="D22" s="15">
        <f>номинал!D22/номинал!$D$19*100</f>
        <v>51.726920075006831</v>
      </c>
      <c r="E22" s="15">
        <f>номинал!E22/номинал!$E$19*100</f>
        <v>53.858546922572039</v>
      </c>
      <c r="F22" s="15">
        <f>номинал!F22/номинал!F$19*100</f>
        <v>52.469565171736889</v>
      </c>
      <c r="G22" s="15">
        <f>номинал!G22/номинал!G$19*100</f>
        <v>53.947523444268583</v>
      </c>
      <c r="H22" s="15">
        <f>номинал!H22/номинал!H$19*100</f>
        <v>55.244408103376884</v>
      </c>
      <c r="I22" s="15">
        <f>номинал!I22/номинал!I$19*100</f>
        <v>53.313507583457728</v>
      </c>
      <c r="J22" s="15">
        <f>номинал!J22/номинал!J$19*100</f>
        <v>56.161486433210925</v>
      </c>
    </row>
    <row r="23" spans="1:10" ht="13.8">
      <c r="A23" s="9" t="s">
        <v>36</v>
      </c>
      <c r="B23" s="15">
        <f>номинал!B23/номинал!$B$19*100</f>
        <v>19.282767371816579</v>
      </c>
      <c r="C23" s="15">
        <f>номинал!C23/номинал!$C$19*100</f>
        <v>19.544922728737266</v>
      </c>
      <c r="D23" s="15">
        <f>номинал!D23/номинал!$D$19*100</f>
        <v>18.356152151482341</v>
      </c>
      <c r="E23" s="15">
        <f>номинал!E23/номинал!$E$19*100</f>
        <v>18.930581605682111</v>
      </c>
      <c r="F23" s="15">
        <f>номинал!F23/номинал!F$19*100</f>
        <v>19.153727937401428</v>
      </c>
      <c r="G23" s="15">
        <f>номинал!G23/номинал!G$19*100</f>
        <v>19.662458425157677</v>
      </c>
      <c r="H23" s="15">
        <f>номинал!H23/номинал!H$19*100</f>
        <v>19.610185902360293</v>
      </c>
      <c r="I23" s="15">
        <f>номинал!I23/номинал!I$19*100</f>
        <v>15.802118740821077</v>
      </c>
      <c r="J23" s="15">
        <f>номинал!J23/номинал!J$19*100</f>
        <v>17.191039352578823</v>
      </c>
    </row>
    <row r="24" spans="1:10" ht="45" customHeight="1">
      <c r="A24" s="9" t="s">
        <v>20</v>
      </c>
      <c r="B24" s="15">
        <f>номинал!B24/номинал!$B$19*100</f>
        <v>1.5259792910481011</v>
      </c>
      <c r="C24" s="15">
        <f>номинал!C24/номинал!$C$19*100</f>
        <v>1.5718128515372354</v>
      </c>
      <c r="D24" s="15">
        <f>номинал!D24/номинал!$D$19*100</f>
        <v>1.4677161496454374</v>
      </c>
      <c r="E24" s="15">
        <f>номинал!E24/номинал!$E$19*100</f>
        <v>1.102566005592182</v>
      </c>
      <c r="F24" s="15">
        <f>номинал!F24/номинал!F$19*100</f>
        <v>1.5155736922581204</v>
      </c>
      <c r="G24" s="15">
        <f>номинал!G24/номинал!G$19*100</f>
        <v>1.7015376351400551</v>
      </c>
      <c r="H24" s="15">
        <f>номинал!H24/номинал!H$19*100</f>
        <v>1.6598934776717589</v>
      </c>
      <c r="I24" s="15">
        <f>номинал!I24/номинал!I$19*100</f>
        <v>0.58617147946152304</v>
      </c>
      <c r="J24" s="15">
        <f>номинал!J24/номинал!J$19*100</f>
        <v>0.84968196699064902</v>
      </c>
    </row>
    <row r="25" spans="1:10" ht="27.6">
      <c r="A25" s="7" t="s">
        <v>21</v>
      </c>
      <c r="B25" s="14">
        <f>номинал!B25/номинал!$B$19*100</f>
        <v>14.174719395483951</v>
      </c>
      <c r="C25" s="14">
        <f>номинал!C25/номинал!$C$19*100</f>
        <v>14.539076859501856</v>
      </c>
      <c r="D25" s="14">
        <f>номинал!D25/номинал!$D$19*100</f>
        <v>13.574689222671665</v>
      </c>
      <c r="E25" s="14">
        <f>номинал!E25/номинал!$E$19*100</f>
        <v>13.533398944737851</v>
      </c>
      <c r="F25" s="14">
        <f>номинал!F25/номинал!F$19*100</f>
        <v>13.67402910357319</v>
      </c>
      <c r="G25" s="14">
        <f>номинал!G25/номинал!G$19*100</f>
        <v>14.134935547060834</v>
      </c>
      <c r="H25" s="14">
        <f>номинал!H25/номинал!H$19*100</f>
        <v>14.657106523627162</v>
      </c>
      <c r="I25" s="14">
        <f>номинал!I25/номинал!I$19*100</f>
        <v>14.741278140214128</v>
      </c>
      <c r="J25" s="14">
        <f>номинал!J25/номинал!J$19*100</f>
        <v>14.537891513693374</v>
      </c>
    </row>
    <row r="26" spans="1:10" ht="13.8">
      <c r="A26" s="9" t="s">
        <v>46</v>
      </c>
      <c r="B26" s="15">
        <f>номинал!B26/номинал!$B$19*100</f>
        <v>8.6896205022188155</v>
      </c>
      <c r="C26" s="15">
        <f>номинал!C26/номинал!$C$19*100</f>
        <v>8.3348222580492592</v>
      </c>
      <c r="D26" s="15">
        <f>номинал!D26/номинал!$D$19*100</f>
        <v>7.8251275919860959</v>
      </c>
      <c r="E26" s="15">
        <f>номинал!E26/номинал!$E$19*100</f>
        <v>7.9920304965947224</v>
      </c>
      <c r="F26" s="15">
        <f>номинал!F26/номинал!F$19*100</f>
        <v>8.1763644481898456</v>
      </c>
      <c r="G26" s="15">
        <f>номинал!G26/номинал!G$19*100</f>
        <v>8.3744758510145818</v>
      </c>
      <c r="H26" s="15">
        <f>номинал!H26/номинал!H$19*100</f>
        <v>8.5620909213304177</v>
      </c>
      <c r="I26" s="15">
        <f>номинал!I26/номинал!I$19*100</f>
        <v>8.5378750142576507</v>
      </c>
      <c r="J26" s="15">
        <f>номинал!J26/номинал!J$19*100</f>
        <v>8.5139982396014062</v>
      </c>
    </row>
    <row r="27" spans="1:10" ht="13.8">
      <c r="A27" s="9" t="s">
        <v>47</v>
      </c>
      <c r="B27" s="15">
        <f>номинал!B27/номинал!$B$19*100</f>
        <v>0.32876605300208517</v>
      </c>
      <c r="C27" s="15">
        <f>номинал!C27/номинал!$C$19*100</f>
        <v>0.55429620746899078</v>
      </c>
      <c r="D27" s="15">
        <f>номинал!D27/номинал!$D$19*100</f>
        <v>0.5751942119610034</v>
      </c>
      <c r="E27" s="15">
        <f>номинал!E27/номинал!$E$19*100</f>
        <v>0.53214715487684006</v>
      </c>
      <c r="F27" s="15">
        <f>номинал!F27/номинал!F$19*100</f>
        <v>0.53966899440423743</v>
      </c>
      <c r="G27" s="15">
        <f>номинал!G27/номинал!G$19*100</f>
        <v>0.62680342752407114</v>
      </c>
      <c r="H27" s="15">
        <f>номинал!H27/номинал!H$19*100</f>
        <v>0.66938189313143404</v>
      </c>
      <c r="I27" s="15">
        <f>номинал!I27/номинал!I$19*100</f>
        <v>0.6998590614475565</v>
      </c>
      <c r="J27" s="15">
        <f>номинал!J27/номинал!J$19*100</f>
        <v>0.65828806734570566</v>
      </c>
    </row>
    <row r="28" spans="1:10" ht="31.8" customHeight="1">
      <c r="A28" s="9" t="s">
        <v>48</v>
      </c>
      <c r="B28" s="15">
        <f>номинал!B28/номинал!$B$19*100</f>
        <v>0.53200035643634935</v>
      </c>
      <c r="C28" s="15">
        <f>номинал!C28/номинал!$C$19*100</f>
        <v>0.53709563218118672</v>
      </c>
      <c r="D28" s="15">
        <f>номинал!D28/номинал!$D$19*100</f>
        <v>0.50511216692535299</v>
      </c>
      <c r="E28" s="15">
        <f>номинал!E28/номинал!$E$19*100</f>
        <v>0.51482811221009506</v>
      </c>
      <c r="F28" s="15">
        <f>номинал!F28/номинал!F$19*100</f>
        <v>0.52502371610212029</v>
      </c>
      <c r="G28" s="15">
        <f>номинал!G28/номинал!G$19*100</f>
        <v>0.55251441117343758</v>
      </c>
      <c r="H28" s="15">
        <f>номинал!H28/номинал!H$19*100</f>
        <v>0.57836270569420323</v>
      </c>
      <c r="I28" s="15">
        <f>номинал!I28/номинал!I$19*100</f>
        <v>0.57668297435919502</v>
      </c>
      <c r="J28" s="15">
        <f>номинал!J28/номинал!J$19*100</f>
        <v>0.57608098638104799</v>
      </c>
    </row>
    <row r="29" spans="1:10" ht="45.6" customHeight="1">
      <c r="A29" s="9" t="s">
        <v>49</v>
      </c>
      <c r="B29" s="15">
        <f>номинал!B29/номинал!$B$19*100</f>
        <v>4.6243324838267004</v>
      </c>
      <c r="C29" s="15">
        <f>номинал!C29/номинал!$C$19*100</f>
        <v>5.1128627618024201</v>
      </c>
      <c r="D29" s="15">
        <f>номинал!D29/номинал!$D$19*100</f>
        <v>4.6692552517992114</v>
      </c>
      <c r="E29" s="15">
        <f>номинал!E29/номинал!$E$19*100</f>
        <v>4.4943931810561955</v>
      </c>
      <c r="F29" s="15">
        <f>номинал!F29/номинал!F$19*100</f>
        <v>4.4329719448769858</v>
      </c>
      <c r="G29" s="15">
        <f>номинал!G29/номинал!G$19*100</f>
        <v>4.5811418573487428</v>
      </c>
      <c r="H29" s="15">
        <f>номинал!H29/номинал!H$19*100</f>
        <v>4.847271003471108</v>
      </c>
      <c r="I29" s="15">
        <f>номинал!I29/номинал!I$19*100</f>
        <v>4.9268610901497274</v>
      </c>
      <c r="J29" s="15">
        <f>номинал!J29/номинал!J$19*100</f>
        <v>4.789524220365216</v>
      </c>
    </row>
    <row r="30" spans="1:10" ht="13.8">
      <c r="A30" s="7" t="s">
        <v>22</v>
      </c>
      <c r="B30" s="14">
        <f>номинал!B30/номинал!$B$19*100</f>
        <v>5.0738819839247205</v>
      </c>
      <c r="C30" s="14">
        <f>номинал!C30/номинал!$C$19*100</f>
        <v>4.6868403859094512</v>
      </c>
      <c r="D30" s="14">
        <f>номинал!D30/номинал!$D$19*100</f>
        <v>3.5841070730949118</v>
      </c>
      <c r="E30" s="14">
        <f>номинал!E30/номинал!$E$19*100</f>
        <v>3.2714232563693706</v>
      </c>
      <c r="F30" s="14">
        <f>номинал!F30/номинал!F$19*100</f>
        <v>2.8035388695583152</v>
      </c>
      <c r="G30" s="14">
        <f>номинал!G30/номинал!G$19*100</f>
        <v>2.0214848294643017</v>
      </c>
      <c r="H30" s="14">
        <f>номинал!H30/номинал!H$19*100</f>
        <v>1.6120428069108956</v>
      </c>
      <c r="I30" s="14">
        <f>номинал!I30/номинал!I$19*100</f>
        <v>1.1301116203894741</v>
      </c>
      <c r="J30" s="14">
        <f>номинал!J30/номинал!J$19*100</f>
        <v>0.77231370254681186</v>
      </c>
    </row>
    <row r="31" spans="1:10" ht="13.8">
      <c r="A31" s="7" t="s">
        <v>23</v>
      </c>
      <c r="B31" s="14">
        <f>номинал!B31/номинал!$B$19*100</f>
        <v>90.304324784801565</v>
      </c>
      <c r="C31" s="14">
        <f>номинал!C31/номинал!$C$19*100</f>
        <v>92.806693724424719</v>
      </c>
      <c r="D31" s="14">
        <f>номинал!D31/номинал!$D$19*100</f>
        <v>88.709584671901183</v>
      </c>
      <c r="E31" s="14">
        <f>номинал!E31/номинал!$E$19*100</f>
        <v>90.696516734953548</v>
      </c>
      <c r="F31" s="14">
        <f>номинал!F31/номинал!F$19*100</f>
        <v>89.616434774527946</v>
      </c>
      <c r="G31" s="14">
        <f>номинал!G31/номинал!G$19*100</f>
        <v>91.467939881091468</v>
      </c>
      <c r="H31" s="14">
        <f>номинал!H31/номинал!H$19*100</f>
        <v>92.783636813946984</v>
      </c>
      <c r="I31" s="14">
        <f>номинал!I31/номинал!I$19*100</f>
        <v>85.573187564343939</v>
      </c>
      <c r="J31" s="14">
        <f>номинал!J31/номинал!J$19*100</f>
        <v>89.512412969020588</v>
      </c>
    </row>
    <row r="32" spans="1:10" ht="13.8">
      <c r="A32" s="10" t="s">
        <v>24</v>
      </c>
      <c r="B32" s="14"/>
      <c r="C32" s="14"/>
      <c r="D32" s="14"/>
      <c r="E32" s="14"/>
      <c r="F32" s="14"/>
      <c r="G32" s="14"/>
      <c r="H32" s="14"/>
      <c r="I32" s="14"/>
      <c r="J32" s="14"/>
    </row>
    <row r="33" spans="1:10" ht="30" customHeight="1">
      <c r="A33" s="7" t="s">
        <v>25</v>
      </c>
      <c r="B33" s="14">
        <f>номинал!B33/номинал!$B$19*100</f>
        <v>2.7870690595426924</v>
      </c>
      <c r="C33" s="14">
        <f>номинал!C33/номинал!$C$19*100</f>
        <v>-0.27432429009256465</v>
      </c>
      <c r="D33" s="14">
        <f>номинал!D33/номинал!$D$19*100</f>
        <v>2.7827943720721433</v>
      </c>
      <c r="E33" s="14">
        <f>номинал!E33/номинал!$E$19*100</f>
        <v>1.8874243131747261</v>
      </c>
      <c r="F33" s="14">
        <f>номинал!F33/номинал!F$19*100</f>
        <v>2.7215791784626258</v>
      </c>
      <c r="G33" s="14">
        <f>номинал!G33/номинал!G$19*100</f>
        <v>1.468685722832614</v>
      </c>
      <c r="H33" s="14">
        <f>номинал!H33/номинал!H$19*100</f>
        <v>1.8467318156689707</v>
      </c>
      <c r="I33" s="14">
        <f>номинал!I33/номинал!I$19*100</f>
        <v>3.2059517136906663</v>
      </c>
      <c r="J33" s="14">
        <f>номинал!J33/номинал!J$19*100</f>
        <v>3.0573137266839039</v>
      </c>
    </row>
    <row r="34" spans="1:10" ht="30" customHeight="1">
      <c r="A34" s="7" t="s">
        <v>26</v>
      </c>
      <c r="B34" s="14">
        <f>номинал!B34/номинал!$B$19*100</f>
        <v>1.1211086596211082</v>
      </c>
      <c r="C34" s="14">
        <f>номинал!C34/номинал!$C$19*100</f>
        <v>0.80581291401668409</v>
      </c>
      <c r="D34" s="14">
        <f>номинал!D34/номинал!$D$19*100</f>
        <v>0.78005934254396625</v>
      </c>
      <c r="E34" s="14">
        <f>номинал!E34/номинал!$E$19*100</f>
        <v>0.34219001040054919</v>
      </c>
      <c r="F34" s="14">
        <f>номинал!F34/номинал!F$19*100</f>
        <v>0.17215879068574205</v>
      </c>
      <c r="G34" s="14">
        <f>номинал!G34/номинал!G$19*100</f>
        <v>-0.10184230555596969</v>
      </c>
      <c r="H34" s="14">
        <f>номинал!H34/номинал!H$19*100</f>
        <v>-1.6035433756717871E-2</v>
      </c>
      <c r="I34" s="14">
        <f>номинал!I34/номинал!I$19*100</f>
        <v>9.0143927319280368E-3</v>
      </c>
      <c r="J34" s="14">
        <f>номинал!J34/номинал!J$19*100</f>
        <v>5.1381835121668377E-3</v>
      </c>
    </row>
    <row r="35" spans="1:10" ht="30" customHeight="1">
      <c r="A35" s="7" t="s">
        <v>45</v>
      </c>
      <c r="B35" s="14">
        <f>номинал!B35/номинал!$B$19*100</f>
        <v>8.905633476501934E-2</v>
      </c>
      <c r="C35" s="14">
        <f>номинал!C35/номинал!$C$19*100</f>
        <v>-2.954111039568872E-2</v>
      </c>
      <c r="D35" s="14">
        <f>номинал!D35/номинал!$D$19*100</f>
        <v>0.24572087086545616</v>
      </c>
      <c r="E35" s="14">
        <f>номинал!E35/номинал!$E$19*100</f>
        <v>0.27909492595638025</v>
      </c>
      <c r="F35" s="14">
        <f>номинал!F35/номинал!F$19*100</f>
        <v>0.13861364809214424</v>
      </c>
      <c r="G35" s="14">
        <f>номинал!G35/номинал!G$19*100</f>
        <v>0.26256365584218322</v>
      </c>
      <c r="H35" s="14">
        <f>номинал!H35/номинал!H$19*100</f>
        <v>0.58092694024160696</v>
      </c>
      <c r="I35" s="14">
        <f>номинал!I35/номинал!I$19*100</f>
        <v>0.52877517086915038</v>
      </c>
      <c r="J35" s="14">
        <f>номинал!J35/номинал!J$19*100</f>
        <v>0.11817118079459844</v>
      </c>
    </row>
    <row r="36" spans="1:10" ht="33" customHeight="1">
      <c r="A36" s="7" t="s">
        <v>51</v>
      </c>
      <c r="B36" s="14">
        <f>номинал!B36/номинал!$B$19*100</f>
        <v>10.056802266935181</v>
      </c>
      <c r="C36" s="14">
        <f>номинал!C36/номинал!$C$19*100</f>
        <v>8.670162656624461</v>
      </c>
      <c r="D36" s="14">
        <f>номинал!D36/номинал!$D$19*100</f>
        <v>4.9711861574785194</v>
      </c>
      <c r="E36" s="14">
        <f>номинал!E36/номинал!$E$19*100</f>
        <v>6.9214897406895695</v>
      </c>
      <c r="F36" s="14">
        <f>номинал!F36/номинал!F$19*100</f>
        <v>9.0816378152771957</v>
      </c>
      <c r="G36" s="14">
        <f>номинал!G36/номинал!G$19*100</f>
        <v>9.8043246869813672</v>
      </c>
      <c r="H36" s="14">
        <f>номинал!H36/номинал!H$19*100</f>
        <v>6.6912524312085084</v>
      </c>
      <c r="I36" s="14">
        <f>номинал!I36/номинал!I$19*100</f>
        <v>11.084182186961799</v>
      </c>
      <c r="J36" s="14">
        <f>номинал!J36/номинал!J$19*100</f>
        <v>10.846254667510212</v>
      </c>
    </row>
    <row r="37" spans="1:10" ht="13.8">
      <c r="A37" s="7" t="s">
        <v>27</v>
      </c>
      <c r="B37" s="14">
        <f>номинал!B37/номинал!$B$19*100</f>
        <v>2.3003854502682186</v>
      </c>
      <c r="C37" s="14">
        <f>номинал!C37/номинал!$C$19*100</f>
        <v>2.2768388821614285</v>
      </c>
      <c r="D37" s="14">
        <f>номинал!D37/номинал!$D$19*100</f>
        <v>1.5622726845411015</v>
      </c>
      <c r="E37" s="14">
        <f>номинал!E37/номинал!$E$19*100</f>
        <v>1.5278695304645116</v>
      </c>
      <c r="F37" s="14">
        <f>номинал!F37/номинал!F$19*100</f>
        <v>1.4818425941243127</v>
      </c>
      <c r="G37" s="14">
        <f>номинал!G37/номинал!G$19*100</f>
        <v>2.8149000870846184</v>
      </c>
      <c r="H37" s="14">
        <f>номинал!H37/номинал!H$19*100</f>
        <v>2.5372255038080866</v>
      </c>
      <c r="I37" s="14">
        <f>номинал!I37/номинал!I$19*100</f>
        <v>3.2765132909037979</v>
      </c>
      <c r="J37" s="14">
        <f>номинал!J37/номинал!J$19*100</f>
        <v>3.834441270565808</v>
      </c>
    </row>
    <row r="38" spans="1:10" ht="29.4" customHeight="1">
      <c r="A38" s="7" t="s">
        <v>28</v>
      </c>
      <c r="B38" s="14">
        <f>номинал!B38/номинал!$B$19*100</f>
        <v>0.30258024273315393</v>
      </c>
      <c r="C38" s="14">
        <f>номинал!C38/номинал!$C$19*100</f>
        <v>0.24284797320604407</v>
      </c>
      <c r="D38" s="14">
        <f>номинал!D38/номинал!$D$19*100</f>
        <v>0.31770317196319542</v>
      </c>
      <c r="E38" s="14">
        <f>номинал!E38/номинал!$E$19*100</f>
        <v>0.30143932177291377</v>
      </c>
      <c r="F38" s="14">
        <f>номинал!F38/номинал!F$19*100</f>
        <v>0.46442886646452258</v>
      </c>
      <c r="G38" s="14">
        <f>номинал!G38/номинал!G$19*100</f>
        <v>0.48432471836828739</v>
      </c>
      <c r="H38" s="14">
        <f>номинал!H38/номинал!H$19*100</f>
        <v>0.35102373486610744</v>
      </c>
      <c r="I38" s="14">
        <f>номинал!I38/номинал!I$19*100</f>
        <v>0.42335050614596781</v>
      </c>
      <c r="J38" s="14">
        <f>номинал!J38/номинал!J$19*100</f>
        <v>0.21730825292776224</v>
      </c>
    </row>
    <row r="39" spans="1:10" ht="29.4" customHeight="1">
      <c r="A39" s="7" t="s">
        <v>29</v>
      </c>
      <c r="B39" s="14">
        <f>номинал!B39/номинал!$B$19*100</f>
        <v>6.9786119655682484</v>
      </c>
      <c r="C39" s="14">
        <f>номинал!C39/номинал!$C$19*100</f>
        <v>4.5292480573053648</v>
      </c>
      <c r="D39" s="14">
        <f>номинал!D39/номинал!$D$19*100</f>
        <v>-0.60208090866936825</v>
      </c>
      <c r="E39" s="14">
        <f>номинал!E39/номинал!$E$19*100</f>
        <v>2.0026594441908108</v>
      </c>
      <c r="F39" s="14">
        <f>номинал!F39/номинал!F$19*100</f>
        <v>3.7762748594168114</v>
      </c>
      <c r="G39" s="14">
        <f>номинал!G39/номинал!G$19*100</f>
        <v>6.2814674745096459</v>
      </c>
      <c r="H39" s="14">
        <f>номинал!H39/номинал!H$19*100</f>
        <v>4.8595214442808103</v>
      </c>
      <c r="I39" s="14">
        <f>номинал!I39/номинал!I$19*100</f>
        <v>4.1995342475411253</v>
      </c>
      <c r="J39" s="14">
        <f>номинал!J39/номинал!J$19*100</f>
        <v>7.6346194358303334</v>
      </c>
    </row>
    <row r="40" spans="1:10" ht="13.8">
      <c r="A40" s="11" t="s">
        <v>30</v>
      </c>
      <c r="B40" s="14">
        <f>номинал!B40/номинал!$B$19*100</f>
        <v>1.7285166901320596E-2</v>
      </c>
      <c r="C40" s="14">
        <f>номинал!C40/номинал!$C$19*100</f>
        <v>3.0757307360282652E-2</v>
      </c>
      <c r="D40" s="14">
        <f>номинал!D40/номинал!$D$19*100</f>
        <v>2.8597819965065222E-2</v>
      </c>
      <c r="E40" s="14">
        <f>номинал!E40/номинал!$E$19*100</f>
        <v>4.6634866778608522E-2</v>
      </c>
      <c r="F40" s="14">
        <f>номинал!F40/номинал!F$19*100</f>
        <v>9.9579191782331239E-2</v>
      </c>
      <c r="G40" s="14">
        <f>номинал!G40/номинал!G$19*100</f>
        <v>8.0571027865086062E-2</v>
      </c>
      <c r="H40" s="14">
        <f>номинал!H40/номинал!H$19*100</f>
        <v>8.4759638297253401E-2</v>
      </c>
      <c r="I40" s="14">
        <f>номинал!I40/номинал!I$19*100</f>
        <v>9.8559421893878701E-2</v>
      </c>
      <c r="J40" s="14">
        <f>номинал!J40/номинал!J$19*100</f>
        <v>4.3579184815301632E-2</v>
      </c>
    </row>
    <row r="41" spans="1:10" ht="29.4" customHeight="1">
      <c r="A41" s="7" t="s">
        <v>31</v>
      </c>
      <c r="B41" s="14">
        <f>номинал!B41/номинал!$B$19*100</f>
        <v>9.6956752151984453</v>
      </c>
      <c r="C41" s="14">
        <f>номинал!C41/номинал!$C$19*100</f>
        <v>7.1933062755752823</v>
      </c>
      <c r="D41" s="14">
        <f>номинал!D41/номинал!$D$19*100</f>
        <v>11.290415328098815</v>
      </c>
      <c r="E41" s="14">
        <f>номинал!E41/номинал!$E$19*100</f>
        <v>9.303483265046447</v>
      </c>
      <c r="F41" s="14">
        <f>номинал!F41/номинал!F$19*100</f>
        <v>10.383565225472063</v>
      </c>
      <c r="G41" s="14">
        <f>номинал!G41/номинал!G$19*100</f>
        <v>8.5320601189085412</v>
      </c>
      <c r="H41" s="14">
        <f>номинал!H41/номинал!H$19*100</f>
        <v>7.2163631860530044</v>
      </c>
      <c r="I41" s="14">
        <f>номинал!I41/номинал!I$19*100</f>
        <v>14.426812435656064</v>
      </c>
      <c r="J41" s="14">
        <f>номинал!J41/номинал!J$19*100</f>
        <v>10.487587030979421</v>
      </c>
    </row>
    <row r="42" spans="1:10" ht="15.6">
      <c r="A42" s="30" t="s">
        <v>52</v>
      </c>
      <c r="B42" s="30"/>
      <c r="C42" s="30"/>
      <c r="D42" s="30"/>
      <c r="E42" s="30"/>
      <c r="F42" s="30"/>
      <c r="G42" s="30"/>
      <c r="H42" s="30"/>
      <c r="I42" s="30"/>
      <c r="J42" s="30"/>
    </row>
  </sheetData>
  <mergeCells count="4">
    <mergeCell ref="A1:J1"/>
    <mergeCell ref="A2:J2"/>
    <mergeCell ref="A3:J3"/>
    <mergeCell ref="A42:J42"/>
  </mergeCells>
  <phoneticPr fontId="0" type="noConversion"/>
  <pageMargins left="0.70866141732283472" right="0.3" top="0.74803149606299213" bottom="0.74803149606299213" header="0.31496062992125984" footer="0.31496062992125984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8" sqref="I18"/>
    </sheetView>
  </sheetViews>
  <sheetFormatPr defaultColWidth="9.109375" defaultRowHeight="13.2"/>
  <cols>
    <col min="1" max="1" width="48.44140625" style="2" customWidth="1"/>
    <col min="2" max="9" width="8.6640625" style="1" customWidth="1"/>
    <col min="10" max="16384" width="9.109375" style="1"/>
  </cols>
  <sheetData>
    <row r="1" spans="1:9" ht="14.25" customHeight="1">
      <c r="A1" s="34" t="s">
        <v>34</v>
      </c>
      <c r="B1" s="34"/>
      <c r="C1" s="34"/>
      <c r="D1" s="34"/>
      <c r="E1" s="34"/>
      <c r="F1" s="34"/>
      <c r="G1" s="34"/>
      <c r="H1" s="34"/>
      <c r="I1" s="34"/>
    </row>
    <row r="2" spans="1:9" ht="14.25" customHeight="1">
      <c r="A2" s="35" t="s">
        <v>37</v>
      </c>
      <c r="B2" s="35"/>
      <c r="C2" s="35"/>
      <c r="D2" s="35"/>
      <c r="E2" s="35"/>
      <c r="F2" s="35"/>
      <c r="G2" s="35"/>
      <c r="H2" s="35"/>
      <c r="I2" s="35"/>
    </row>
    <row r="3" spans="1:9" ht="21" customHeight="1">
      <c r="A3" s="36" t="s">
        <v>39</v>
      </c>
      <c r="B3" s="36"/>
      <c r="C3" s="36"/>
      <c r="D3" s="36"/>
      <c r="E3" s="36"/>
      <c r="F3" s="36"/>
      <c r="G3" s="36"/>
      <c r="H3" s="36"/>
      <c r="I3" s="36"/>
    </row>
    <row r="4" spans="1:9" s="3" customFormat="1" ht="13.8">
      <c r="A4" s="22" t="s">
        <v>0</v>
      </c>
      <c r="B4" s="23" t="s">
        <v>2</v>
      </c>
      <c r="C4" s="23" t="s">
        <v>3</v>
      </c>
      <c r="D4" s="23" t="s">
        <v>32</v>
      </c>
      <c r="E4" s="23" t="s">
        <v>33</v>
      </c>
      <c r="F4" s="23" t="s">
        <v>50</v>
      </c>
      <c r="G4" s="23" t="s">
        <v>53</v>
      </c>
      <c r="H4" s="23" t="s">
        <v>54</v>
      </c>
      <c r="I4" s="23" t="s">
        <v>57</v>
      </c>
    </row>
    <row r="5" spans="1:9" s="3" customFormat="1" ht="13.8">
      <c r="A5" s="7" t="s">
        <v>4</v>
      </c>
      <c r="B5" s="14">
        <f>номинал!C5/номинал!B5*100</f>
        <v>108.96429993274435</v>
      </c>
      <c r="C5" s="14">
        <f>номинал!D5/номинал!C5*100</f>
        <v>110.91569751455712</v>
      </c>
      <c r="D5" s="14">
        <f>номинал!E5/номинал!D5*100</f>
        <v>106.16087775454139</v>
      </c>
      <c r="E5" s="14">
        <f>номинал!F5/номинал!E5*100</f>
        <v>104.35422118788462</v>
      </c>
      <c r="F5" s="14">
        <f>номинал!G5/номинал!F5*100</f>
        <v>108.22180552647507</v>
      </c>
      <c r="G5" s="14">
        <f>номинал!H5/номинал!G5*100</f>
        <v>107.75850027283784</v>
      </c>
      <c r="H5" s="14">
        <f>номинал!I5/номинал!H5*100</f>
        <v>99.296840124220466</v>
      </c>
      <c r="I5" s="14">
        <f>номинал!J5/номинал!I5*100</f>
        <v>110.10449419528159</v>
      </c>
    </row>
    <row r="6" spans="1:9" s="3" customFormat="1" ht="31.2" customHeight="1">
      <c r="A6" s="8" t="s">
        <v>5</v>
      </c>
      <c r="B6" s="14">
        <f>номинал!C6/номинал!B6*100</f>
        <v>114.98736203633004</v>
      </c>
      <c r="C6" s="14">
        <f>номинал!D6/номинал!C6*100</f>
        <v>110.85303710922294</v>
      </c>
      <c r="D6" s="14">
        <f>номинал!E6/номинал!D6*100</f>
        <v>108.88694094638245</v>
      </c>
      <c r="E6" s="14">
        <f>номинал!F6/номинал!E6*100</f>
        <v>101.68371290761762</v>
      </c>
      <c r="F6" s="14">
        <f>номинал!G6/номинал!F6*100</f>
        <v>101.03131178800959</v>
      </c>
      <c r="G6" s="14">
        <f>номинал!H6/номинал!G6*100</f>
        <v>101.5993062931046</v>
      </c>
      <c r="H6" s="14">
        <f>номинал!I6/номинал!H6*100</f>
        <v>87.059499809269525</v>
      </c>
      <c r="I6" s="14">
        <f>номинал!J6/номинал!I6*100</f>
        <v>115.47158914961616</v>
      </c>
    </row>
    <row r="7" spans="1:9" s="3" customFormat="1" ht="13.8">
      <c r="A7" s="7" t="s">
        <v>6</v>
      </c>
      <c r="B7" s="14">
        <f>номинал!C7/номинал!B7*100</f>
        <v>104.17781647525149</v>
      </c>
      <c r="C7" s="14">
        <f>номинал!D7/номинал!C7*100</f>
        <v>116.5439527665479</v>
      </c>
      <c r="D7" s="14">
        <f>номинал!E7/номинал!D7*100</f>
        <v>103.04691281298459</v>
      </c>
      <c r="E7" s="14">
        <f>номинал!F7/номинал!E7*100</f>
        <v>107.55862927502973</v>
      </c>
      <c r="F7" s="14">
        <f>номинал!G7/номинал!F7*100</f>
        <v>103.04464300119771</v>
      </c>
      <c r="G7" s="14">
        <f>номинал!H7/номинал!G7*100</f>
        <v>105.63709785199174</v>
      </c>
      <c r="H7" s="14">
        <f>номинал!I7/номинал!H7*100</f>
        <v>122.31703352281772</v>
      </c>
      <c r="I7" s="14">
        <f>номинал!J7/номинал!I7*100</f>
        <v>107.98966770991044</v>
      </c>
    </row>
    <row r="8" spans="1:9" s="3" customFormat="1" ht="13.8">
      <c r="A8" s="9" t="s">
        <v>7</v>
      </c>
      <c r="B8" s="15">
        <f>номинал!C8/номинал!B8*100</f>
        <v>102.85850505573677</v>
      </c>
      <c r="C8" s="15">
        <f>номинал!D8/номинал!C8*100</f>
        <v>116.07301404999622</v>
      </c>
      <c r="D8" s="15">
        <f>номинал!E8/номинал!D8*100</f>
        <v>101.59600312251446</v>
      </c>
      <c r="E8" s="15">
        <f>номинал!F8/номинал!E8*100</f>
        <v>109.29961988865387</v>
      </c>
      <c r="F8" s="15">
        <f>номинал!G8/номинал!F8*100</f>
        <v>105.17653368493056</v>
      </c>
      <c r="G8" s="15">
        <f>номинал!H8/номинал!G8*100</f>
        <v>104.88448504193894</v>
      </c>
      <c r="H8" s="15">
        <f>номинал!I8/номинал!H8*100</f>
        <v>107.88709291856371</v>
      </c>
      <c r="I8" s="15">
        <f>номинал!J8/номинал!I8*100</f>
        <v>104.81068206123878</v>
      </c>
    </row>
    <row r="9" spans="1:9" s="3" customFormat="1" ht="13.8">
      <c r="A9" s="9" t="s">
        <v>8</v>
      </c>
      <c r="B9" s="15">
        <f>номинал!C9/номинал!B9*100</f>
        <v>107.12448127230626</v>
      </c>
      <c r="C9" s="15">
        <f>номинал!D9/номинал!C9*100</f>
        <v>118.09680406451055</v>
      </c>
      <c r="D9" s="15">
        <f>номинал!E9/номинал!D9*100</f>
        <v>105.67320773292477</v>
      </c>
      <c r="E9" s="15">
        <f>номинал!F9/номинал!E9*100</f>
        <v>103.93787611706438</v>
      </c>
      <c r="F9" s="15">
        <f>номинал!G9/номинал!F9*100</f>
        <v>96.054754191279883</v>
      </c>
      <c r="G9" s="15">
        <f>номинал!H9/номинал!G9*100</f>
        <v>108.14853794649338</v>
      </c>
      <c r="H9" s="15">
        <f>номинал!I9/номинал!H9*100</f>
        <v>163.83466383234747</v>
      </c>
      <c r="I9" s="15">
        <f>номинал!J9/номинал!I9*100</f>
        <v>113.30447851496841</v>
      </c>
    </row>
    <row r="10" spans="1:9" s="3" customFormat="1" ht="13.8">
      <c r="A10" s="9" t="s">
        <v>9</v>
      </c>
      <c r="B10" s="15">
        <f>номинал!C10/номинал!B10*100</f>
        <v>101.23186920782385</v>
      </c>
      <c r="C10" s="15">
        <f>номинал!D10/номинал!C10*100</f>
        <v>104.95165380808854</v>
      </c>
      <c r="D10" s="15">
        <f>номинал!E10/номинал!D10*100</f>
        <v>102.48690477067525</v>
      </c>
      <c r="E10" s="15">
        <f>номинал!F10/номинал!E10*100</f>
        <v>96.034133364004049</v>
      </c>
      <c r="F10" s="15">
        <f>номинал!G10/номинал!F10*100</f>
        <v>112.17301125653773</v>
      </c>
      <c r="G10" s="15">
        <f>номинал!H10/номинал!G10*100</f>
        <v>110.16746803329707</v>
      </c>
      <c r="H10" s="15">
        <f>номинал!I10/номинал!H10*100</f>
        <v>99.472422933881347</v>
      </c>
      <c r="I10" s="15">
        <f>номинал!J10/номинал!I10*100</f>
        <v>100.36275427535779</v>
      </c>
    </row>
    <row r="11" spans="1:9" s="3" customFormat="1" ht="13.8">
      <c r="A11" s="9" t="s">
        <v>10</v>
      </c>
      <c r="B11" s="15">
        <f>номинал!C11/номинал!B11*100</f>
        <v>115.0412713236735</v>
      </c>
      <c r="C11" s="15">
        <f>номинал!D11/номинал!C11*100</f>
        <v>123.28234537542455</v>
      </c>
      <c r="D11" s="15">
        <f>номинал!E11/номинал!D11*100</f>
        <v>116.87009930315892</v>
      </c>
      <c r="E11" s="15">
        <f>номинал!F11/номинал!E11*100</f>
        <v>112.11382881891625</v>
      </c>
      <c r="F11" s="15">
        <f>номинал!G11/номинал!F11*100</f>
        <v>120.55186987472273</v>
      </c>
      <c r="G11" s="15">
        <f>номинал!H11/номинал!G11*100</f>
        <v>97.039616600046045</v>
      </c>
      <c r="H11" s="15">
        <f>номинал!I11/номинал!H11*100</f>
        <v>87.603766699936429</v>
      </c>
      <c r="I11" s="15">
        <f>номинал!J11/номинал!I11*100</f>
        <v>116.03978286825618</v>
      </c>
    </row>
    <row r="12" spans="1:9" s="3" customFormat="1" ht="13.8">
      <c r="A12" s="7" t="s">
        <v>11</v>
      </c>
      <c r="B12" s="14">
        <f>номинал!C12/номинал!B12*100</f>
        <v>95.555957307285738</v>
      </c>
      <c r="C12" s="14">
        <f>номинал!D12/номинал!C12*100</f>
        <v>141.60943032008632</v>
      </c>
      <c r="D12" s="14">
        <f>номинал!E12/номинал!D12*100</f>
        <v>101.17460845272397</v>
      </c>
      <c r="E12" s="14">
        <f>номинал!F12/номинал!E12*100</f>
        <v>99.369098525562023</v>
      </c>
      <c r="F12" s="14">
        <f>номинал!G12/номинал!F12*100</f>
        <v>89.323168200486705</v>
      </c>
      <c r="G12" s="14">
        <f>номинал!H12/номинал!G12*100</f>
        <v>114.10109757005429</v>
      </c>
      <c r="H12" s="14">
        <f>номинал!I12/номинал!H12*100</f>
        <v>102.22520507323425</v>
      </c>
      <c r="I12" s="14">
        <f>номинал!J12/номинал!I12*100</f>
        <v>96.855458875039062</v>
      </c>
    </row>
    <row r="13" spans="1:9" s="3" customFormat="1" ht="13.8">
      <c r="A13" s="9" t="s">
        <v>12</v>
      </c>
      <c r="B13" s="15">
        <f>номинал!C13/номинал!B13*100</f>
        <v>99.117219199440044</v>
      </c>
      <c r="C13" s="15">
        <f>номинал!D13/номинал!C13*100</f>
        <v>123.48252134609052</v>
      </c>
      <c r="D13" s="15">
        <f>номинал!E13/номинал!D13*100</f>
        <v>104.35554790177264</v>
      </c>
      <c r="E13" s="15">
        <f>номинал!F13/номинал!E13*100</f>
        <v>112.94457429468953</v>
      </c>
      <c r="F13" s="15">
        <f>номинал!G13/номинал!F13*100</f>
        <v>94.690407676698896</v>
      </c>
      <c r="G13" s="15">
        <f>номинал!H13/номинал!G13*100</f>
        <v>117.85147584403472</v>
      </c>
      <c r="H13" s="15">
        <f>номинал!I13/номинал!H13*100</f>
        <v>114.85910522287443</v>
      </c>
      <c r="I13" s="15">
        <f>номинал!J13/номинал!I13*100</f>
        <v>108.8778188406492</v>
      </c>
    </row>
    <row r="14" spans="1:9" s="3" customFormat="1" ht="44.4" customHeight="1">
      <c r="A14" s="9" t="s">
        <v>13</v>
      </c>
      <c r="B14" s="15">
        <f>номинал!C14/номинал!B14*100</f>
        <v>92.207312871021813</v>
      </c>
      <c r="C14" s="15">
        <f>номинал!D14/номинал!C14*100</f>
        <v>159.70612954153961</v>
      </c>
      <c r="D14" s="15">
        <f>номинал!E14/номинал!D14*100</f>
        <v>96.140120434204761</v>
      </c>
      <c r="E14" s="15">
        <f>номинал!F14/номинал!E14*100</f>
        <v>94.622176872568602</v>
      </c>
      <c r="F14" s="15">
        <f>номинал!G14/номинал!F14*100</f>
        <v>87.777629218592779</v>
      </c>
      <c r="G14" s="15">
        <f>номинал!H14/номинал!G14*100</f>
        <v>118.53595188664139</v>
      </c>
      <c r="H14" s="15">
        <f>номинал!I14/номинал!H14*100</f>
        <v>86.636607049714272</v>
      </c>
      <c r="I14" s="15">
        <f>номинал!J14/номинал!I14*100</f>
        <v>84.772460112125245</v>
      </c>
    </row>
    <row r="15" spans="1:9" s="3" customFormat="1" ht="30.6" customHeight="1">
      <c r="A15" s="9" t="s">
        <v>14</v>
      </c>
      <c r="B15" s="15">
        <f>номинал!C15/номинал!B15*100</f>
        <v>98.658471797314391</v>
      </c>
      <c r="C15" s="15">
        <f>номинал!D15/номинал!C15*100</f>
        <v>125.36844509392866</v>
      </c>
      <c r="D15" s="15">
        <f>номинал!E15/номинал!D15*100</f>
        <v>127.70821484430542</v>
      </c>
      <c r="E15" s="15">
        <f>номинал!F15/номинал!E15*100</f>
        <v>64.559956856809848</v>
      </c>
      <c r="F15" s="15">
        <f>номинал!G15/номинал!F15*100</f>
        <v>58.660055868430739</v>
      </c>
      <c r="G15" s="15">
        <f>номинал!H15/номинал!G15*100</f>
        <v>5.606663808415508</v>
      </c>
      <c r="H15" s="15">
        <f>номинал!I15/номинал!H15*100</f>
        <v>18.549268079528076</v>
      </c>
      <c r="I15" s="15">
        <f>номинал!J15/номинал!I15*100</f>
        <v>16.872791519434628</v>
      </c>
    </row>
    <row r="16" spans="1:9" s="3" customFormat="1" ht="30.6" customHeight="1">
      <c r="A16" s="9" t="s">
        <v>15</v>
      </c>
      <c r="B16" s="15">
        <f>номинал!C16/номинал!B16*100</f>
        <v>59.801830317209117</v>
      </c>
      <c r="C16" s="15">
        <f>номинал!D16/номинал!C16*100</f>
        <v>552.3299965481533</v>
      </c>
      <c r="D16" s="15">
        <f>номинал!E16/номинал!D16*100</f>
        <v>35.383205216340649</v>
      </c>
      <c r="E16" s="15">
        <f>номинал!F16/номинал!E16*100</f>
        <v>177.46246688254342</v>
      </c>
      <c r="F16" s="15">
        <f>номинал!G16/номинал!F16*100</f>
        <v>119.7896622652777</v>
      </c>
      <c r="G16" s="15">
        <f>номинал!H16/номинал!G16*100</f>
        <v>144.63677403273601</v>
      </c>
      <c r="H16" s="15">
        <f>номинал!I16/номинал!H16*100</f>
        <v>438.95718443627453</v>
      </c>
      <c r="I16" s="15">
        <f>номинал!J16/номинал!I16*100</f>
        <v>31.174179138984737</v>
      </c>
    </row>
    <row r="17" spans="1:9" s="3" customFormat="1" ht="13.8">
      <c r="A17" s="7" t="s">
        <v>16</v>
      </c>
      <c r="B17" s="14">
        <f>номинал!C17/номинал!B17*100</f>
        <v>104.71763331259399</v>
      </c>
      <c r="C17" s="14">
        <f>номинал!D17/номинал!C17*100</f>
        <v>96.970752974675008</v>
      </c>
      <c r="D17" s="14">
        <f>номинал!E17/номинал!D17*100</f>
        <v>87.009398806720412</v>
      </c>
      <c r="E17" s="14">
        <f>номинал!F17/номинал!E17*100</f>
        <v>101.3553399982267</v>
      </c>
      <c r="F17" s="14">
        <f>номинал!G17/номинал!F17*100</f>
        <v>89.962320598099396</v>
      </c>
      <c r="G17" s="14">
        <f>номинал!H17/номинал!G17*100</f>
        <v>70.02229662244855</v>
      </c>
      <c r="H17" s="14">
        <f>номинал!I17/номинал!H17*100</f>
        <v>60.006227807158965</v>
      </c>
      <c r="I17" s="14">
        <f>номинал!J17/номинал!I17*100</f>
        <v>133.62817488947627</v>
      </c>
    </row>
    <row r="18" spans="1:9" s="3" customFormat="1" ht="29.4" customHeight="1">
      <c r="A18" s="9" t="s">
        <v>44</v>
      </c>
      <c r="B18" s="15">
        <f>номинал!C18/номинал!B18*100</f>
        <v>111.03868325537161</v>
      </c>
      <c r="C18" s="15">
        <f>номинал!D18/номинал!C18*100</f>
        <v>123.11212510645319</v>
      </c>
      <c r="D18" s="15">
        <f>номинал!E18/номинал!D18*100</f>
        <v>68.034089882931042</v>
      </c>
      <c r="E18" s="15">
        <f>номинал!F18/номинал!E18*100</f>
        <v>211.31382443662531</v>
      </c>
      <c r="F18" s="15">
        <f>номинал!G18/номинал!F18*100</f>
        <v>106.22060868465964</v>
      </c>
      <c r="G18" s="15">
        <f>номинал!H18/номинал!G18*100</f>
        <v>47.466998608314562</v>
      </c>
      <c r="H18" s="15">
        <f>номинал!I18/номинал!H18*100</f>
        <v>38.203955950967831</v>
      </c>
      <c r="I18" s="15">
        <f>номинал!J18/номинал!I18*100</f>
        <v>129.44530238987363</v>
      </c>
    </row>
    <row r="19" spans="1:9" s="3" customFormat="1" ht="13.8">
      <c r="A19" s="7" t="s">
        <v>17</v>
      </c>
      <c r="B19" s="14">
        <f>номинал!C19/номинал!B19*100</f>
        <v>108.10933128976492</v>
      </c>
      <c r="C19" s="14">
        <f>номинал!D19/номинал!C19*100</f>
        <v>112.26330119355477</v>
      </c>
      <c r="D19" s="14">
        <f>номинал!E19/номинал!D19*100</f>
        <v>105.32392494816509</v>
      </c>
      <c r="E19" s="14">
        <f>номинал!F19/номинал!E19*100</f>
        <v>104.6047274327798</v>
      </c>
      <c r="F19" s="14">
        <f>номинал!G19/номинал!F19*100</f>
        <v>105.99088976085783</v>
      </c>
      <c r="G19" s="14">
        <f>номинал!H19/номинал!G19*100</f>
        <v>106.56880064121064</v>
      </c>
      <c r="H19" s="14">
        <f>номинал!I19/номинал!H19*100</f>
        <v>102.5790310982935</v>
      </c>
      <c r="I19" s="14">
        <f>номинал!J19/номинал!I19*100</f>
        <v>109.80268755419267</v>
      </c>
    </row>
    <row r="20" spans="1:9" s="3" customFormat="1" ht="13.8">
      <c r="A20" s="6" t="s">
        <v>18</v>
      </c>
      <c r="B20" s="14"/>
      <c r="C20" s="14"/>
      <c r="D20" s="14"/>
      <c r="E20" s="14"/>
      <c r="F20" s="14"/>
      <c r="G20" s="14"/>
      <c r="H20" s="14"/>
      <c r="I20" s="14"/>
    </row>
    <row r="21" spans="1:9" s="3" customFormat="1" ht="13.8">
      <c r="A21" s="7" t="s">
        <v>19</v>
      </c>
      <c r="B21" s="14">
        <f>номинал!C21/номинал!B21*100</f>
        <v>111.95113017910762</v>
      </c>
      <c r="C21" s="14">
        <f>номинал!D21/номинал!C21*100</f>
        <v>109.16611770735148</v>
      </c>
      <c r="D21" s="14">
        <f>номинал!E21/номинал!D21*100</f>
        <v>108.7697769095638</v>
      </c>
      <c r="E21" s="14">
        <f>номинал!F21/номинал!E21*100</f>
        <v>103.53898736207825</v>
      </c>
      <c r="F21" s="14">
        <f>номинал!G21/номинал!F21*100</f>
        <v>109.13943995340625</v>
      </c>
      <c r="G21" s="14">
        <f>номинал!H21/номинал!G21*100</f>
        <v>108.27104825961469</v>
      </c>
      <c r="H21" s="14">
        <f>номинал!I21/номинал!H21*100</f>
        <v>93.445609056287623</v>
      </c>
      <c r="I21" s="14">
        <f>номинал!J21/номинал!I21*100</f>
        <v>116.89227667629287</v>
      </c>
    </row>
    <row r="22" spans="1:9" s="3" customFormat="1" ht="13.8">
      <c r="A22" s="9" t="s">
        <v>35</v>
      </c>
      <c r="B22" s="15">
        <f>номинал!C22/номинал!B22*100</f>
        <v>112.87947546346564</v>
      </c>
      <c r="C22" s="15">
        <f>номинал!D22/номинал!C22*100</f>
        <v>110.68599956689593</v>
      </c>
      <c r="D22" s="15">
        <f>номинал!E22/номинал!D22*100</f>
        <v>109.66424340874421</v>
      </c>
      <c r="E22" s="15">
        <f>номинал!F22/номинал!E22*100</f>
        <v>101.90703011717837</v>
      </c>
      <c r="F22" s="15">
        <f>номинал!G22/номинал!F22*100</f>
        <v>108.97643217620525</v>
      </c>
      <c r="G22" s="15">
        <f>номинал!H22/номинал!G22*100</f>
        <v>109.13068733901122</v>
      </c>
      <c r="H22" s="15">
        <f>номинал!I22/номинал!H22*100</f>
        <v>98.993692576612574</v>
      </c>
      <c r="I22" s="15">
        <f>номинал!J22/номинал!I22*100</f>
        <v>115.66828796157289</v>
      </c>
    </row>
    <row r="23" spans="1:9" s="3" customFormat="1" ht="13.8">
      <c r="A23" s="9" t="s">
        <v>36</v>
      </c>
      <c r="B23" s="15">
        <f>номинал!C23/номинал!B23*100</f>
        <v>109.57911204188606</v>
      </c>
      <c r="C23" s="15">
        <f>номинал!D23/номинал!C23*100</f>
        <v>105.43516934485812</v>
      </c>
      <c r="D23" s="15">
        <f>номинал!E23/номинал!D23*100</f>
        <v>108.61988611817894</v>
      </c>
      <c r="E23" s="15">
        <f>номинал!F23/номинал!E23*100</f>
        <v>105.83776726712478</v>
      </c>
      <c r="F23" s="15">
        <f>номинал!G23/номинал!F23*100</f>
        <v>108.80604915029809</v>
      </c>
      <c r="G23" s="15">
        <f>номинал!H23/номинал!G23*100</f>
        <v>106.28548815095354</v>
      </c>
      <c r="H23" s="15">
        <f>номинал!I23/номинал!H23*100</f>
        <v>82.65939128799954</v>
      </c>
      <c r="I23" s="15">
        <f>номинал!J23/номинал!I23*100</f>
        <v>119.45374881197495</v>
      </c>
    </row>
    <row r="24" spans="1:9" s="3" customFormat="1" ht="45" customHeight="1">
      <c r="A24" s="9" t="s">
        <v>20</v>
      </c>
      <c r="B24" s="15">
        <f>номинал!C24/номинал!B24*100</f>
        <v>111.35644978224855</v>
      </c>
      <c r="C24" s="15">
        <f>номинал!D24/номинал!C24*100</f>
        <v>104.82842153450027</v>
      </c>
      <c r="D24" s="15">
        <f>номинал!E24/номинал!D24*100</f>
        <v>79.120597842738434</v>
      </c>
      <c r="E24" s="15">
        <f>номинал!F24/номинал!E24*100</f>
        <v>143.78837382874278</v>
      </c>
      <c r="F24" s="15">
        <f>номинал!G24/номинал!F24*100</f>
        <v>118.99618529361813</v>
      </c>
      <c r="G24" s="15">
        <f>номинал!H24/номинал!G24*100</f>
        <v>103.96059038276123</v>
      </c>
      <c r="H24" s="15">
        <f>номинал!I24/номинал!H24*100</f>
        <v>36.224554906352047</v>
      </c>
      <c r="I24" s="15">
        <f>номинал!J24/номинал!I24*100</f>
        <v>159.16394231191904</v>
      </c>
    </row>
    <row r="25" spans="1:9" s="3" customFormat="1" ht="19.2" customHeight="1">
      <c r="A25" s="7" t="s">
        <v>21</v>
      </c>
      <c r="B25" s="14">
        <f>номинал!C25/номинал!B25*100</f>
        <v>110.88825344592135</v>
      </c>
      <c r="C25" s="14">
        <f>номинал!D25/номинал!C25*100</f>
        <v>104.81679404684738</v>
      </c>
      <c r="D25" s="14">
        <f>номинал!E25/номинал!D25*100</f>
        <v>105.00356003499076</v>
      </c>
      <c r="E25" s="14">
        <f>номинал!F25/номинал!E25*100</f>
        <v>105.69171079105277</v>
      </c>
      <c r="F25" s="14">
        <f>номинал!G25/номинал!F25*100</f>
        <v>109.56349324676104</v>
      </c>
      <c r="G25" s="14">
        <f>номинал!H25/номинал!G25*100</f>
        <v>110.50565161000718</v>
      </c>
      <c r="H25" s="14">
        <f>номинал!I25/номинал!H25*100</f>
        <v>103.16811345650312</v>
      </c>
      <c r="I25" s="14">
        <f>номинал!J25/номинал!I25*100</f>
        <v>108.28773084608763</v>
      </c>
    </row>
    <row r="26" spans="1:9" s="3" customFormat="1" ht="13.8">
      <c r="A26" s="9" t="s">
        <v>46</v>
      </c>
      <c r="B26" s="15">
        <f>номинал!C26/номинал!B26*100</f>
        <v>103.69521436599828</v>
      </c>
      <c r="C26" s="15">
        <f>номинал!D26/номинал!C26*100</f>
        <v>105.39812710328096</v>
      </c>
      <c r="D26" s="15">
        <f>номинал!E26/номинал!D26*100</f>
        <v>107.57038914852299</v>
      </c>
      <c r="E26" s="15">
        <f>номинал!F26/номинал!E26*100</f>
        <v>107.01740625969758</v>
      </c>
      <c r="F26" s="15">
        <f>номинал!G26/номинал!F26*100</f>
        <v>108.55902428937851</v>
      </c>
      <c r="G26" s="15">
        <f>номинал!H26/номинал!G26*100</f>
        <v>108.9562829602805</v>
      </c>
      <c r="H26" s="15">
        <f>номинал!I26/номинал!H26*100</f>
        <v>102.2889098758591</v>
      </c>
      <c r="I26" s="15">
        <f>номинал!J26/номинал!I26*100</f>
        <v>109.49561652972774</v>
      </c>
    </row>
    <row r="27" spans="1:9" s="3" customFormat="1" ht="13.8">
      <c r="A27" s="9" t="s">
        <v>47</v>
      </c>
      <c r="B27" s="15">
        <f>номинал!C27/номинал!B27*100</f>
        <v>182.2712283665897</v>
      </c>
      <c r="C27" s="15">
        <f>номинал!D27/номинал!C27*100</f>
        <v>116.49583777060202</v>
      </c>
      <c r="D27" s="15">
        <f>номинал!E27/номинал!D27*100</f>
        <v>97.441569883926064</v>
      </c>
      <c r="E27" s="15">
        <f>номинал!F27/номинал!E27*100</f>
        <v>106.08330336115925</v>
      </c>
      <c r="F27" s="15">
        <f>номинал!G27/номинал!F27*100</f>
        <v>123.10407616018865</v>
      </c>
      <c r="G27" s="15">
        <f>номинал!H27/номинал!G27*100</f>
        <v>113.80796975495232</v>
      </c>
      <c r="H27" s="15">
        <f>номинал!I27/номинал!H27*100</f>
        <v>107.24948667614342</v>
      </c>
      <c r="I27" s="15">
        <f>номинал!J27/номинал!I27*100</f>
        <v>103.28050740660484</v>
      </c>
    </row>
    <row r="28" spans="1:9" s="3" customFormat="1" ht="31.2" customHeight="1">
      <c r="A28" s="9" t="s">
        <v>48</v>
      </c>
      <c r="B28" s="15">
        <f>номинал!C28/номинал!B28*100</f>
        <v>109.14475701241149</v>
      </c>
      <c r="C28" s="15">
        <f>номинал!D28/номинал!C28*100</f>
        <v>105.57814276348583</v>
      </c>
      <c r="D28" s="15">
        <f>номинал!E28/номинал!D28*100</f>
        <v>107.3498541555324</v>
      </c>
      <c r="E28" s="15">
        <f>номинал!F28/номинал!E28*100</f>
        <v>106.67630888073046</v>
      </c>
      <c r="F28" s="15">
        <f>номинал!G28/номинал!F28*100</f>
        <v>111.54066425939992</v>
      </c>
      <c r="G28" s="15">
        <f>номинал!H28/номинал!G28*100</f>
        <v>111.55441131487336</v>
      </c>
      <c r="H28" s="15">
        <f>номинал!I28/номинал!H28*100</f>
        <v>102.28111214336404</v>
      </c>
      <c r="I28" s="15">
        <f>номинал!J28/номинал!I28*100</f>
        <v>109.68806669522017</v>
      </c>
    </row>
    <row r="29" spans="1:9" s="3" customFormat="1" ht="43.8" customHeight="1">
      <c r="A29" s="9" t="s">
        <v>49</v>
      </c>
      <c r="B29" s="15">
        <f>номинал!C29/номинал!B29*100</f>
        <v>119.53037029409126</v>
      </c>
      <c r="C29" s="15">
        <f>номинал!D29/номинал!C29*100</f>
        <v>102.52299604019348</v>
      </c>
      <c r="D29" s="15">
        <f>номинал!E29/номинал!D29*100</f>
        <v>101.37957866122321</v>
      </c>
      <c r="E29" s="15">
        <f>номинал!F29/номинал!E29*100</f>
        <v>103.17517923566353</v>
      </c>
      <c r="F29" s="15">
        <f>номинал!G29/номинал!F29*100</f>
        <v>109.53358325270797</v>
      </c>
      <c r="G29" s="15">
        <f>номинал!H29/номинал!G29*100</f>
        <v>112.75962921650023</v>
      </c>
      <c r="H29" s="15">
        <f>номинал!I29/номинал!H29*100</f>
        <v>104.2633342805739</v>
      </c>
      <c r="I29" s="15">
        <f>номинал!J29/номинал!I29*100</f>
        <v>106.74192389012897</v>
      </c>
    </row>
    <row r="30" spans="1:9" s="3" customFormat="1" ht="13.8">
      <c r="A30" s="7" t="s">
        <v>22</v>
      </c>
      <c r="B30" s="14">
        <f>номинал!C30/номинал!B30*100</f>
        <v>99.862626207675746</v>
      </c>
      <c r="C30" s="14">
        <f>номинал!D30/номинал!C30*100</f>
        <v>85.849668161619704</v>
      </c>
      <c r="D30" s="14">
        <f>номинал!E30/номинал!D30*100</f>
        <v>96.135280141058729</v>
      </c>
      <c r="E30" s="14">
        <f>номинал!F30/номинал!E30*100</f>
        <v>89.643985603628479</v>
      </c>
      <c r="F30" s="14">
        <f>номинал!G30/номинал!F30*100</f>
        <v>76.424471242217109</v>
      </c>
      <c r="G30" s="14">
        <f>номинал!H30/номинал!G30*100</f>
        <v>84.983803000050457</v>
      </c>
      <c r="H30" s="14">
        <f>номинал!I30/номинал!H30*100</f>
        <v>71.912330463866155</v>
      </c>
      <c r="I30" s="14">
        <f>номинал!J30/номинал!I30*100</f>
        <v>75.03871179144555</v>
      </c>
    </row>
    <row r="31" spans="1:9" s="3" customFormat="1" ht="13.8">
      <c r="A31" s="7" t="s">
        <v>23</v>
      </c>
      <c r="B31" s="14">
        <f>номинал!C31/номинал!B31*100</f>
        <v>111.10508407732654</v>
      </c>
      <c r="C31" s="14">
        <f>номинал!D31/номинал!C31*100</f>
        <v>107.3072471727957</v>
      </c>
      <c r="D31" s="14">
        <f>номинал!E31/номинал!D31*100</f>
        <v>107.68298777390186</v>
      </c>
      <c r="E31" s="14">
        <f>номинал!F31/номинал!E31*100</f>
        <v>103.35901609630638</v>
      </c>
      <c r="F31" s="14">
        <f>номинал!G31/номинал!F31*100</f>
        <v>108.18069650930948</v>
      </c>
      <c r="G31" s="14">
        <f>номинал!H31/номинал!G31*100</f>
        <v>108.10171200145346</v>
      </c>
      <c r="H31" s="14">
        <f>номинал!I31/номинал!H31*100</f>
        <v>94.607357178129604</v>
      </c>
      <c r="I31" s="14">
        <f>номинал!J31/номинал!I31*100</f>
        <v>114.85727940272017</v>
      </c>
    </row>
    <row r="32" spans="1:9" s="3" customFormat="1" ht="13.8">
      <c r="A32" s="10" t="s">
        <v>24</v>
      </c>
      <c r="B32" s="14"/>
      <c r="C32" s="14"/>
      <c r="D32" s="14"/>
      <c r="E32" s="14"/>
      <c r="F32" s="14"/>
      <c r="G32" s="14"/>
      <c r="H32" s="14"/>
      <c r="I32" s="14"/>
    </row>
    <row r="33" spans="1:9" s="3" customFormat="1" ht="30.6" customHeight="1">
      <c r="A33" s="7" t="s">
        <v>25</v>
      </c>
      <c r="B33" s="27" t="s">
        <v>55</v>
      </c>
      <c r="C33" s="27" t="s">
        <v>55</v>
      </c>
      <c r="D33" s="14">
        <f>номинал!E33/номинал!D33*100</f>
        <v>71.435726153970847</v>
      </c>
      <c r="E33" s="14">
        <f>номинал!F33/номинал!E33*100</f>
        <v>150.83521292090981</v>
      </c>
      <c r="F33" s="14">
        <f>номинал!G33/номинал!F33*100</f>
        <v>57.197419709108452</v>
      </c>
      <c r="G33" s="14">
        <f>номинал!H33/номинал!G33*100</f>
        <v>134.00007342771534</v>
      </c>
      <c r="H33" s="14">
        <f>номинал!I33/номинал!H33*100</f>
        <v>178.07860228972811</v>
      </c>
      <c r="I33" s="14">
        <f>номинал!J33/номинал!I33*100</f>
        <v>104.71189021738587</v>
      </c>
    </row>
    <row r="34" spans="1:9" s="3" customFormat="1" ht="30.6" customHeight="1">
      <c r="A34" s="7" t="s">
        <v>26</v>
      </c>
      <c r="B34" s="14">
        <f>номинал!C34/номинал!B34*100</f>
        <v>77.705131015973421</v>
      </c>
      <c r="C34" s="14">
        <f>номинал!D34/номинал!C34*100</f>
        <v>108.67539524074499</v>
      </c>
      <c r="D34" s="14">
        <f>номинал!E34/номинал!D34*100</f>
        <v>46.202632297052354</v>
      </c>
      <c r="E34" s="14">
        <f>номинал!F34/номинал!E34*100</f>
        <v>52.627554363025119</v>
      </c>
      <c r="F34" s="27" t="s">
        <v>55</v>
      </c>
      <c r="G34" s="27" t="s">
        <v>55</v>
      </c>
      <c r="H34" s="27" t="s">
        <v>55</v>
      </c>
      <c r="I34" s="14">
        <f>номинал!J34/номинал!I34*100</f>
        <v>62.587284086732822</v>
      </c>
    </row>
    <row r="35" spans="1:9" s="3" customFormat="1" ht="30.6" customHeight="1">
      <c r="A35" s="7" t="s">
        <v>45</v>
      </c>
      <c r="B35" s="27" t="s">
        <v>55</v>
      </c>
      <c r="C35" s="27" t="s">
        <v>55</v>
      </c>
      <c r="D35" s="14">
        <f>номинал!E35/номинал!D35*100</f>
        <v>119.6291260539234</v>
      </c>
      <c r="E35" s="14">
        <f>номинал!F35/номинал!E35*100</f>
        <v>51.952370067122466</v>
      </c>
      <c r="F35" s="14">
        <f>номинал!G35/номинал!F35*100</f>
        <v>200.76923076923077</v>
      </c>
      <c r="G35" s="14">
        <f>номинал!H35/номинал!G35*100</f>
        <v>235.78544061302682</v>
      </c>
      <c r="H35" s="14">
        <f>номинал!I35/номинал!H35*100</f>
        <v>93.370165745856355</v>
      </c>
      <c r="I35" s="14">
        <f>номинал!J35/номинал!I35*100</f>
        <v>24.538809606682911</v>
      </c>
    </row>
    <row r="36" spans="1:9" s="3" customFormat="1" ht="33" customHeight="1">
      <c r="A36" s="7" t="s">
        <v>51</v>
      </c>
      <c r="B36" s="14">
        <f>номинал!C36/номинал!B36*100</f>
        <v>93.203133769757713</v>
      </c>
      <c r="C36" s="14">
        <f>номинал!D36/номинал!C36*100</f>
        <v>64.368085235383347</v>
      </c>
      <c r="D36" s="14">
        <f>номинал!E36/номинал!D36*100</f>
        <v>146.64477307517384</v>
      </c>
      <c r="E36" s="14">
        <f>номинал!F36/номинал!E36*100</f>
        <v>137.25112423783682</v>
      </c>
      <c r="F36" s="14">
        <f>номинал!G36/номинал!F36*100</f>
        <v>114.4252962091707</v>
      </c>
      <c r="G36" s="14">
        <f>номинал!H36/номинал!G36*100</f>
        <v>72.731041570699318</v>
      </c>
      <c r="H36" s="14">
        <f>номинал!I36/номинал!H36*100</f>
        <v>169.92404350976648</v>
      </c>
      <c r="I36" s="14">
        <f>номинал!J36/номинал!I36*100</f>
        <v>107.44571789795432</v>
      </c>
    </row>
    <row r="37" spans="1:9" s="3" customFormat="1" ht="13.8">
      <c r="A37" s="7" t="s">
        <v>27</v>
      </c>
      <c r="B37" s="14">
        <f>номинал!C37/номинал!B37*100</f>
        <v>107.0027325100269</v>
      </c>
      <c r="C37" s="14">
        <f>номинал!D37/номинал!C37*100</f>
        <v>77.030434742314853</v>
      </c>
      <c r="D37" s="14">
        <f>номинал!E37/номинал!D37*100</f>
        <v>103.00456338356905</v>
      </c>
      <c r="E37" s="14">
        <f>номинал!F37/номинал!E37*100</f>
        <v>101.45351914278361</v>
      </c>
      <c r="F37" s="14">
        <f>номинал!G37/номинал!F37*100</f>
        <v>201.33971448858608</v>
      </c>
      <c r="G37" s="14">
        <f>номинал!H37/номинал!G37*100</f>
        <v>96.056368088417713</v>
      </c>
      <c r="H37" s="14">
        <f>номинал!I37/номинал!H37*100</f>
        <v>132.4681461135963</v>
      </c>
      <c r="I37" s="14">
        <f>номинал!J37/номинал!I37*100</f>
        <v>128.49999966296519</v>
      </c>
    </row>
    <row r="38" spans="1:9" s="3" customFormat="1" ht="30.6" customHeight="1">
      <c r="A38" s="7" t="s">
        <v>28</v>
      </c>
      <c r="B38" s="14">
        <f>номинал!C38/номинал!B38*100</f>
        <v>86.767502568017122</v>
      </c>
      <c r="C38" s="14">
        <f>номинал!D38/номинал!C38*100</f>
        <v>146.86722072821587</v>
      </c>
      <c r="D38" s="14">
        <f>номинал!E38/номинал!D38*100</f>
        <v>99.932186092602592</v>
      </c>
      <c r="E38" s="14">
        <f>номинал!F38/номинал!E38*100</f>
        <v>161.16495586144734</v>
      </c>
      <c r="F38" s="14">
        <f>номинал!G38/номинал!F38*100</f>
        <v>110.53147540938441</v>
      </c>
      <c r="G38" s="14">
        <f>номинал!H38/номинал!G38*100</f>
        <v>77.237805551839855</v>
      </c>
      <c r="H38" s="14">
        <f>номинал!I38/номинал!H38*100</f>
        <v>123.71495264270385</v>
      </c>
      <c r="I38" s="14">
        <f>номинал!J38/номинал!I38*100</f>
        <v>56.362351887557359</v>
      </c>
    </row>
    <row r="39" spans="1:9" s="3" customFormat="1" ht="30" customHeight="1">
      <c r="A39" s="7" t="s">
        <v>29</v>
      </c>
      <c r="B39" s="14">
        <f>номинал!C39/номинал!B39*100</f>
        <v>70.164952735107235</v>
      </c>
      <c r="C39" s="27" t="s">
        <v>55</v>
      </c>
      <c r="D39" s="27" t="s">
        <v>55</v>
      </c>
      <c r="E39" s="14">
        <f>номинал!F39/номинал!E39*100</f>
        <v>197.24581906643826</v>
      </c>
      <c r="F39" s="14">
        <f>номинал!G39/номинал!F39*100</f>
        <v>176.30557928455062</v>
      </c>
      <c r="G39" s="14">
        <f>номинал!H39/номинал!G39*100</f>
        <v>82.444647545942544</v>
      </c>
      <c r="H39" s="14">
        <f>номинал!I39/номинал!H39*100</f>
        <v>88.647443810307934</v>
      </c>
      <c r="I39" s="14">
        <f>номинал!J39/номинал!I39*100</f>
        <v>199.61778690064975</v>
      </c>
    </row>
    <row r="40" spans="1:9" s="3" customFormat="1" ht="13.8">
      <c r="A40" s="11" t="s">
        <v>30</v>
      </c>
      <c r="B40" s="14">
        <f>номинал!C40/номинал!B40*100</f>
        <v>192.37025306014715</v>
      </c>
      <c r="C40" s="14">
        <f>номинал!D40/номинал!C40*100</f>
        <v>104.38123333133238</v>
      </c>
      <c r="D40" s="14">
        <f>номинал!E40/номинал!D40*100</f>
        <v>171.75320407492606</v>
      </c>
      <c r="E40" s="14">
        <f>номинал!F40/номинал!E40*100</f>
        <v>223.36193783543322</v>
      </c>
      <c r="F40" s="14">
        <f>номинал!G40/номинал!F40*100</f>
        <v>85.758829525694068</v>
      </c>
      <c r="G40" s="14">
        <f>номинал!H40/номинал!G40*100</f>
        <v>112.10894580178596</v>
      </c>
      <c r="H40" s="14">
        <f>номинал!I40/номинал!H40*100</f>
        <v>119.28000409847932</v>
      </c>
      <c r="I40" s="14">
        <f>номинал!J40/номинал!I40*100</f>
        <v>48.550524365831066</v>
      </c>
    </row>
    <row r="41" spans="1:9" s="3" customFormat="1" ht="27.6">
      <c r="A41" s="7" t="s">
        <v>31</v>
      </c>
      <c r="B41" s="14">
        <f>номинал!C41/номинал!B41*100</f>
        <v>80.207258798839263</v>
      </c>
      <c r="C41" s="14">
        <f>номинал!D41/номинал!C41*100</f>
        <v>176.20538428656255</v>
      </c>
      <c r="D41" s="14">
        <f>номинал!E41/номинал!D41*100</f>
        <v>86.78860296003505</v>
      </c>
      <c r="E41" s="14">
        <f>номинал!F41/номинал!E41*100</f>
        <v>116.7487465981456</v>
      </c>
      <c r="F41" s="14">
        <f>номинал!G41/номинал!F41*100</f>
        <v>87.091535889604231</v>
      </c>
      <c r="G41" s="14">
        <f>номинал!H41/номинал!G41*100</f>
        <v>90.135226312427008</v>
      </c>
      <c r="H41" s="14">
        <f>номинал!I41/номинал!H41*100</f>
        <v>205.0739968778978</v>
      </c>
      <c r="I41" s="14">
        <f>номинал!J41/номинал!I41*100</f>
        <v>79.821183445480131</v>
      </c>
    </row>
    <row r="42" spans="1:9" s="3" customFormat="1" ht="21" customHeight="1">
      <c r="A42" s="37" t="s">
        <v>52</v>
      </c>
      <c r="B42" s="37"/>
      <c r="C42" s="37"/>
      <c r="D42" s="37"/>
      <c r="E42" s="37"/>
      <c r="F42" s="37"/>
      <c r="G42" s="37"/>
      <c r="H42" s="37"/>
      <c r="I42" s="37"/>
    </row>
    <row r="43" spans="1:9" ht="16.2" customHeight="1">
      <c r="A43" s="38" t="s">
        <v>56</v>
      </c>
      <c r="B43" s="38"/>
      <c r="C43" s="38"/>
      <c r="D43" s="38"/>
      <c r="E43" s="38"/>
      <c r="F43" s="38"/>
      <c r="G43" s="38"/>
      <c r="H43" s="38"/>
      <c r="I43" s="38"/>
    </row>
  </sheetData>
  <mergeCells count="5">
    <mergeCell ref="A1:I1"/>
    <mergeCell ref="A2:I2"/>
    <mergeCell ref="A3:I3"/>
    <mergeCell ref="A42:I42"/>
    <mergeCell ref="A43:I43"/>
  </mergeCells>
  <phoneticPr fontId="0" type="noConversion"/>
  <pageMargins left="0.70866141732283472" right="0.36" top="0.74803149606299213" bottom="0.74803149606299213" header="0.31496062992125984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номинал</vt:lpstr>
      <vt:lpstr>структура</vt:lpstr>
      <vt:lpstr>темпы</vt:lpstr>
    </vt:vector>
  </TitlesOfParts>
  <Company>GKS 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P14_PonomarevaVM</cp:lastModifiedBy>
  <cp:lastPrinted>2023-04-25T07:45:22Z</cp:lastPrinted>
  <dcterms:created xsi:type="dcterms:W3CDTF">2007-08-27T07:25:33Z</dcterms:created>
  <dcterms:modified xsi:type="dcterms:W3CDTF">2023-04-25T07:46:46Z</dcterms:modified>
</cp:coreProperties>
</file>